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FINANCEIRO\1 - MOV. FINANCEIRAS\10 - RELATÓRIO FINANCEIRO SES\DUQUE DE CAXIAS\"/>
    </mc:Choice>
  </mc:AlternateContent>
  <bookViews>
    <workbookView xWindow="0" yWindow="0" windowWidth="21600" windowHeight="9030" tabRatio="609" firstSheet="2" activeTab="2"/>
  </bookViews>
  <sheets>
    <sheet name="Dezembro (2)" sheetId="12" state="hidden" r:id="rId1"/>
    <sheet name="Janeiro - Em analise" sheetId="11" state="hidden" r:id="rId2"/>
    <sheet name="novembro.2019" sheetId="31" r:id="rId3"/>
    <sheet name="FORNECEDOR" sheetId="32" state="hidden" r:id="rId4"/>
    <sheet name="DESPESAS" sheetId="33" state="hidden" r:id="rId5"/>
    <sheet name="CAZUL" sheetId="34" state="hidden" r:id="rId6"/>
    <sheet name="Planilha3" sheetId="19" state="hidden" r:id="rId7"/>
    <sheet name="Planilha5" sheetId="22" state="hidden" r:id="rId8"/>
    <sheet name="Planilha1" sheetId="13" state="hidden" r:id="rId9"/>
    <sheet name="PROVISÕES" sheetId="9" state="hidden" r:id="rId10"/>
    <sheet name="Planilha2" sheetId="4" state="hidden" r:id="rId11"/>
  </sheets>
  <definedNames>
    <definedName name="_xlnm._FilterDatabase" localSheetId="5" hidden="1">CAZUL!$A$1:$O$156</definedName>
    <definedName name="_xlnm._FilterDatabase" localSheetId="4" hidden="1">DESPESAS!$B$1:$C$194</definedName>
    <definedName name="_xlnm._FilterDatabase" localSheetId="0" hidden="1">'Dezembro (2)'!$B$10:$O$133</definedName>
    <definedName name="_xlnm._FilterDatabase" localSheetId="1" hidden="1">'Janeiro - Em analise'!$B$8:$N$130</definedName>
    <definedName name="_xlnm._FilterDatabase" localSheetId="2" hidden="1">novembro.2019!$4:$187</definedName>
    <definedName name="_xlnm._FilterDatabase" localSheetId="8" hidden="1">Planilha1!$B$1:$K$13</definedName>
    <definedName name="_xlnm._FilterDatabase" localSheetId="10" hidden="1">Planilha2!$A$4:$K$4</definedName>
    <definedName name="_xlnm._FilterDatabase" localSheetId="6" hidden="1">Planilha3!$B$7:$K$7</definedName>
    <definedName name="_xlnm._FilterDatabase" localSheetId="9" hidden="1">PROVISÕES!$A$8:$H$49</definedName>
    <definedName name="_xlnm.Print_Area" localSheetId="10">Planilha2!$A$4:$K$26</definedName>
    <definedName name="_xlnm.Print_Area" localSheetId="6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" i="31" l="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5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5" i="31"/>
  <c r="N136" i="31" l="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1" i="31"/>
  <c r="N119" i="31"/>
  <c r="N118" i="31"/>
  <c r="N117" i="31"/>
  <c r="N115" i="31"/>
  <c r="N114" i="31"/>
  <c r="N113" i="31"/>
  <c r="N112" i="31"/>
  <c r="N111" i="31"/>
  <c r="N110" i="31"/>
  <c r="N109" i="31"/>
  <c r="N108" i="31"/>
  <c r="N107" i="31"/>
  <c r="N106" i="31"/>
  <c r="N105" i="31"/>
  <c r="N104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2" i="31"/>
  <c r="N51" i="31"/>
  <c r="N50" i="31"/>
  <c r="N49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6" i="31"/>
  <c r="N15" i="31"/>
  <c r="N12" i="31"/>
  <c r="N11" i="31"/>
  <c r="N10" i="31"/>
  <c r="N9" i="31"/>
  <c r="N8" i="31"/>
  <c r="N7" i="31"/>
  <c r="N6" i="31"/>
  <c r="I6" i="31" l="1"/>
  <c r="H6" i="31" s="1"/>
  <c r="I7" i="31"/>
  <c r="H7" i="31" s="1"/>
  <c r="I8" i="31"/>
  <c r="H8" i="31" s="1"/>
  <c r="I9" i="31"/>
  <c r="H9" i="31" s="1"/>
  <c r="I10" i="31"/>
  <c r="H10" i="31" s="1"/>
  <c r="I11" i="31"/>
  <c r="H11" i="31" s="1"/>
  <c r="I12" i="31"/>
  <c r="H12" i="31" s="1"/>
  <c r="I13" i="31"/>
  <c r="H13" i="31" s="1"/>
  <c r="I14" i="31"/>
  <c r="H14" i="31" s="1"/>
  <c r="I15" i="31"/>
  <c r="H15" i="31" s="1"/>
  <c r="I16" i="31"/>
  <c r="H16" i="31" s="1"/>
  <c r="I17" i="31"/>
  <c r="H17" i="31" s="1"/>
  <c r="I18" i="31"/>
  <c r="H18" i="31" s="1"/>
  <c r="I19" i="31"/>
  <c r="H19" i="31" s="1"/>
  <c r="I20" i="31"/>
  <c r="H20" i="31" s="1"/>
  <c r="I21" i="31"/>
  <c r="H21" i="31" s="1"/>
  <c r="I22" i="31"/>
  <c r="H22" i="31" s="1"/>
  <c r="I23" i="31"/>
  <c r="H23" i="31" s="1"/>
  <c r="I24" i="31"/>
  <c r="H24" i="31" s="1"/>
  <c r="I25" i="31"/>
  <c r="I26" i="31"/>
  <c r="H26" i="31" s="1"/>
  <c r="I27" i="31"/>
  <c r="H27" i="31" s="1"/>
  <c r="I28" i="31"/>
  <c r="H28" i="31" s="1"/>
  <c r="I29" i="31"/>
  <c r="H29" i="31" s="1"/>
  <c r="I30" i="31"/>
  <c r="H30" i="31" s="1"/>
  <c r="I31" i="31"/>
  <c r="H31" i="31" s="1"/>
  <c r="I32" i="31"/>
  <c r="H32" i="31" s="1"/>
  <c r="I33" i="31"/>
  <c r="H33" i="31" s="1"/>
  <c r="I34" i="31"/>
  <c r="H34" i="31" s="1"/>
  <c r="I35" i="31"/>
  <c r="H35" i="31" s="1"/>
  <c r="I36" i="31"/>
  <c r="H36" i="31" s="1"/>
  <c r="I37" i="31"/>
  <c r="I38" i="31"/>
  <c r="H38" i="31" s="1"/>
  <c r="I39" i="31"/>
  <c r="H39" i="31" s="1"/>
  <c r="I40" i="31"/>
  <c r="H40" i="31" s="1"/>
  <c r="I41" i="31"/>
  <c r="H41" i="31" s="1"/>
  <c r="I42" i="31"/>
  <c r="H42" i="31" s="1"/>
  <c r="I43" i="31"/>
  <c r="H43" i="31" s="1"/>
  <c r="I44" i="31"/>
  <c r="H44" i="31" s="1"/>
  <c r="I45" i="31"/>
  <c r="H45" i="31" s="1"/>
  <c r="I46" i="31"/>
  <c r="H46" i="31" s="1"/>
  <c r="I47" i="31"/>
  <c r="H47" i="31" s="1"/>
  <c r="AA6" i="31" l="1"/>
  <c r="AA7" i="31"/>
  <c r="AA8" i="31"/>
  <c r="AA9" i="31"/>
  <c r="AA10" i="31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26" i="31"/>
  <c r="AA27" i="31"/>
  <c r="AA28" i="31"/>
  <c r="AA29" i="31"/>
  <c r="AA30" i="31"/>
  <c r="AA31" i="31"/>
  <c r="AA32" i="31"/>
  <c r="AA33" i="31"/>
  <c r="AA34" i="31"/>
  <c r="AA35" i="31"/>
  <c r="AA36" i="31"/>
  <c r="AA37" i="31"/>
  <c r="AA38" i="31"/>
  <c r="AA39" i="31"/>
  <c r="AA40" i="31"/>
  <c r="AA41" i="31"/>
  <c r="AA42" i="31"/>
  <c r="AA43" i="31"/>
  <c r="AA44" i="31"/>
  <c r="AA45" i="31"/>
  <c r="AA46" i="31"/>
  <c r="AA47" i="31"/>
  <c r="AA48" i="31"/>
  <c r="AA49" i="31"/>
  <c r="AA50" i="31"/>
  <c r="AA51" i="31"/>
  <c r="AA52" i="31"/>
  <c r="AA53" i="31"/>
  <c r="AA54" i="31"/>
  <c r="AA55" i="31"/>
  <c r="AA56" i="31"/>
  <c r="AA57" i="31"/>
  <c r="AA58" i="31"/>
  <c r="AA59" i="31"/>
  <c r="AA60" i="31"/>
  <c r="AA61" i="31"/>
  <c r="AA62" i="31"/>
  <c r="AA63" i="31"/>
  <c r="AA64" i="31"/>
  <c r="AA65" i="31"/>
  <c r="AA66" i="31"/>
  <c r="AA67" i="31"/>
  <c r="AA68" i="31"/>
  <c r="AA69" i="31"/>
  <c r="AA70" i="31"/>
  <c r="AA71" i="31"/>
  <c r="AA72" i="31"/>
  <c r="AA73" i="31"/>
  <c r="AA74" i="31"/>
  <c r="AA75" i="31"/>
  <c r="AA76" i="31"/>
  <c r="AA77" i="31"/>
  <c r="AA78" i="31"/>
  <c r="AA79" i="31"/>
  <c r="AA80" i="31"/>
  <c r="AA81" i="31"/>
  <c r="AA82" i="31"/>
  <c r="AA83" i="31"/>
  <c r="AA84" i="31"/>
  <c r="AA85" i="31"/>
  <c r="AA86" i="31"/>
  <c r="AA87" i="31"/>
  <c r="AA88" i="31"/>
  <c r="AA89" i="31"/>
  <c r="AA90" i="31"/>
  <c r="AA91" i="31"/>
  <c r="AA92" i="31"/>
  <c r="AA93" i="31"/>
  <c r="AA94" i="31"/>
  <c r="AA95" i="31"/>
  <c r="AA96" i="31"/>
  <c r="AA97" i="31"/>
  <c r="AA98" i="31"/>
  <c r="AA99" i="3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115" i="31"/>
  <c r="AA116" i="31"/>
  <c r="AA117" i="31"/>
  <c r="AA118" i="31"/>
  <c r="AA119" i="31"/>
  <c r="AA120" i="31"/>
  <c r="AA121" i="31"/>
  <c r="AA122" i="31"/>
  <c r="AA123" i="31"/>
  <c r="AA124" i="31"/>
  <c r="AA125" i="31"/>
  <c r="AA126" i="31"/>
  <c r="AA127" i="31"/>
  <c r="AA128" i="31"/>
  <c r="AA129" i="31"/>
  <c r="AA130" i="31"/>
  <c r="AA131" i="31"/>
  <c r="AA132" i="31"/>
  <c r="AA133" i="31"/>
  <c r="AA134" i="31"/>
  <c r="AA135" i="31"/>
  <c r="AA136" i="31"/>
  <c r="AA137" i="31"/>
  <c r="AA138" i="31"/>
  <c r="AA139" i="31"/>
  <c r="AA140" i="31"/>
  <c r="AA141" i="31"/>
  <c r="AA142" i="31"/>
  <c r="AA143" i="31"/>
  <c r="AA144" i="31"/>
  <c r="AA145" i="31"/>
  <c r="AA146" i="31"/>
  <c r="AA147" i="31"/>
  <c r="AA148" i="31"/>
  <c r="AA149" i="31"/>
  <c r="AA150" i="31"/>
  <c r="AA151" i="31"/>
  <c r="AA152" i="31"/>
  <c r="AA153" i="31"/>
  <c r="AA154" i="31"/>
  <c r="AA155" i="31"/>
  <c r="AA156" i="31"/>
  <c r="AA157" i="31"/>
  <c r="AA158" i="31"/>
  <c r="AA159" i="31"/>
  <c r="AA160" i="31"/>
  <c r="AA161" i="31"/>
  <c r="AA162" i="31"/>
  <c r="AA163" i="31"/>
  <c r="AA164" i="31"/>
  <c r="AA165" i="31"/>
  <c r="AA166" i="31"/>
  <c r="AA167" i="31"/>
  <c r="AA168" i="31"/>
  <c r="AA169" i="31"/>
  <c r="AA170" i="31"/>
  <c r="AA171" i="31"/>
  <c r="AA172" i="31"/>
  <c r="AA173" i="31"/>
  <c r="AA174" i="31"/>
  <c r="AA175" i="31"/>
  <c r="AA176" i="31"/>
  <c r="AA177" i="31"/>
  <c r="AA178" i="31"/>
  <c r="AA179" i="31"/>
  <c r="AA180" i="31"/>
  <c r="AA181" i="31"/>
  <c r="AA182" i="31"/>
  <c r="AA183" i="31"/>
  <c r="AA184" i="31"/>
  <c r="AA185" i="31"/>
  <c r="AA186" i="31"/>
  <c r="AA5" i="31"/>
  <c r="N13" i="31"/>
  <c r="N14" i="31"/>
  <c r="N48" i="31"/>
  <c r="N53" i="31"/>
  <c r="N87" i="31"/>
  <c r="N88" i="31"/>
  <c r="N103" i="31"/>
  <c r="N116" i="31"/>
  <c r="N120" i="31"/>
  <c r="N122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5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I48" i="31"/>
  <c r="H48" i="31" s="1"/>
  <c r="I51" i="31"/>
  <c r="H51" i="31" s="1"/>
  <c r="I52" i="31"/>
  <c r="H52" i="31" s="1"/>
  <c r="I53" i="31"/>
  <c r="H53" i="31" s="1"/>
  <c r="I54" i="31"/>
  <c r="I55" i="31"/>
  <c r="I56" i="31"/>
  <c r="I57" i="31"/>
  <c r="I58" i="31"/>
  <c r="I59" i="31"/>
  <c r="H59" i="31" s="1"/>
  <c r="I60" i="31"/>
  <c r="H60" i="31" s="1"/>
  <c r="I61" i="31"/>
  <c r="H61" i="31" s="1"/>
  <c r="I62" i="31"/>
  <c r="H62" i="31" s="1"/>
  <c r="I63" i="31"/>
  <c r="H63" i="31" s="1"/>
  <c r="I64" i="31"/>
  <c r="H64" i="31" s="1"/>
  <c r="I65" i="31"/>
  <c r="H65" i="31" s="1"/>
  <c r="I66" i="31"/>
  <c r="H66" i="31" s="1"/>
  <c r="I69" i="31"/>
  <c r="H69" i="31" s="1"/>
  <c r="I70" i="31"/>
  <c r="H70" i="31" s="1"/>
  <c r="I71" i="31"/>
  <c r="H71" i="31" s="1"/>
  <c r="I72" i="31"/>
  <c r="H72" i="31" s="1"/>
  <c r="I73" i="31"/>
  <c r="H73" i="31" s="1"/>
  <c r="I74" i="31"/>
  <c r="H74" i="31" s="1"/>
  <c r="I75" i="31"/>
  <c r="H75" i="31" s="1"/>
  <c r="I76" i="31"/>
  <c r="H76" i="31" s="1"/>
  <c r="I77" i="31"/>
  <c r="H77" i="31" s="1"/>
  <c r="I78" i="31"/>
  <c r="H78" i="31" s="1"/>
  <c r="I79" i="31"/>
  <c r="H79" i="31" s="1"/>
  <c r="I80" i="31"/>
  <c r="H80" i="31" s="1"/>
  <c r="I81" i="31"/>
  <c r="H81" i="31" s="1"/>
  <c r="I82" i="31"/>
  <c r="H82" i="31" s="1"/>
  <c r="I83" i="31"/>
  <c r="H83" i="31" s="1"/>
  <c r="I84" i="31"/>
  <c r="H84" i="31" s="1"/>
  <c r="I85" i="31"/>
  <c r="H85" i="31" s="1"/>
  <c r="I86" i="31"/>
  <c r="H86" i="31" s="1"/>
  <c r="I87" i="31"/>
  <c r="H87" i="31" s="1"/>
  <c r="I88" i="31"/>
  <c r="H88" i="31" s="1"/>
  <c r="I89" i="31"/>
  <c r="H89" i="31" s="1"/>
  <c r="I90" i="31"/>
  <c r="H90" i="31" s="1"/>
  <c r="I91" i="31"/>
  <c r="H91" i="31" s="1"/>
  <c r="I92" i="31"/>
  <c r="H92" i="31" s="1"/>
  <c r="I93" i="31"/>
  <c r="H93" i="31" s="1"/>
  <c r="I94" i="31"/>
  <c r="H94" i="31" s="1"/>
  <c r="I95" i="31"/>
  <c r="H95" i="31" s="1"/>
  <c r="I96" i="31"/>
  <c r="H96" i="31" s="1"/>
  <c r="I97" i="31"/>
  <c r="H97" i="31" s="1"/>
  <c r="I98" i="31"/>
  <c r="H98" i="31" s="1"/>
  <c r="I99" i="31"/>
  <c r="H99" i="31" s="1"/>
  <c r="I100" i="31"/>
  <c r="H100" i="31" s="1"/>
  <c r="I101" i="31"/>
  <c r="H101" i="31" s="1"/>
  <c r="I102" i="31"/>
  <c r="H102" i="31" s="1"/>
  <c r="I103" i="31"/>
  <c r="H103" i="31" s="1"/>
  <c r="I104" i="31"/>
  <c r="H104" i="31" s="1"/>
  <c r="I105" i="31"/>
  <c r="H105" i="31" s="1"/>
  <c r="I106" i="31"/>
  <c r="H106" i="31" s="1"/>
  <c r="I107" i="31"/>
  <c r="H107" i="31" s="1"/>
  <c r="I108" i="31"/>
  <c r="H108" i="31" s="1"/>
  <c r="I109" i="31"/>
  <c r="H109" i="31" s="1"/>
  <c r="I110" i="31"/>
  <c r="H110" i="31" s="1"/>
  <c r="I111" i="31"/>
  <c r="H111" i="31" s="1"/>
  <c r="I112" i="31"/>
  <c r="H112" i="31" s="1"/>
  <c r="I113" i="31"/>
  <c r="H113" i="31" s="1"/>
  <c r="I114" i="31"/>
  <c r="H114" i="31" s="1"/>
  <c r="I115" i="31"/>
  <c r="H115" i="31" s="1"/>
  <c r="I116" i="31"/>
  <c r="H116" i="31" s="1"/>
  <c r="I117" i="31"/>
  <c r="I118" i="31"/>
  <c r="H118" i="31" s="1"/>
  <c r="I119" i="31"/>
  <c r="H119" i="31" s="1"/>
  <c r="I120" i="31"/>
  <c r="H120" i="31" s="1"/>
  <c r="I121" i="31"/>
  <c r="H121" i="31" s="1"/>
  <c r="I122" i="31"/>
  <c r="H122" i="31" s="1"/>
  <c r="I123" i="31"/>
  <c r="H123" i="31" s="1"/>
  <c r="I124" i="31"/>
  <c r="H124" i="31" s="1"/>
  <c r="I125" i="31"/>
  <c r="H125" i="31" s="1"/>
  <c r="I126" i="31"/>
  <c r="H126" i="31" s="1"/>
  <c r="I127" i="31"/>
  <c r="H127" i="31" s="1"/>
  <c r="I128" i="31"/>
  <c r="H128" i="31" s="1"/>
  <c r="I129" i="31"/>
  <c r="H129" i="31" s="1"/>
  <c r="I130" i="31"/>
  <c r="H130" i="31" s="1"/>
  <c r="I131" i="31"/>
  <c r="H131" i="31" s="1"/>
  <c r="I132" i="31"/>
  <c r="H132" i="31" s="1"/>
  <c r="I133" i="31"/>
  <c r="H133" i="31" s="1"/>
  <c r="I134" i="31"/>
  <c r="H134" i="31" s="1"/>
  <c r="I135" i="31"/>
  <c r="H135" i="31" s="1"/>
  <c r="I136" i="31"/>
  <c r="H136" i="31" s="1"/>
  <c r="I137" i="31"/>
  <c r="H137" i="31" s="1"/>
  <c r="I138" i="31"/>
  <c r="H138" i="31" s="1"/>
  <c r="I139" i="31"/>
  <c r="H139" i="31" s="1"/>
  <c r="I140" i="31"/>
  <c r="H140" i="31" s="1"/>
  <c r="I141" i="31"/>
  <c r="H141" i="31" s="1"/>
  <c r="I142" i="31"/>
  <c r="H142" i="31" s="1"/>
  <c r="I143" i="31"/>
  <c r="H143" i="31" s="1"/>
  <c r="I144" i="31"/>
  <c r="H144" i="31" s="1"/>
  <c r="I145" i="31"/>
  <c r="H145" i="31" s="1"/>
  <c r="I146" i="31"/>
  <c r="H146" i="31" s="1"/>
  <c r="I147" i="31"/>
  <c r="H147" i="31" s="1"/>
  <c r="I148" i="31"/>
  <c r="H148" i="31" s="1"/>
  <c r="I149" i="31"/>
  <c r="H149" i="31" s="1"/>
  <c r="I150" i="31"/>
  <c r="H150" i="31" s="1"/>
  <c r="I151" i="31"/>
  <c r="H151" i="31" s="1"/>
  <c r="I152" i="31"/>
  <c r="H152" i="31" s="1"/>
  <c r="I153" i="31"/>
  <c r="H153" i="31" s="1"/>
  <c r="I154" i="31"/>
  <c r="H154" i="31" s="1"/>
  <c r="I155" i="31"/>
  <c r="H155" i="31" s="1"/>
  <c r="I156" i="31"/>
  <c r="H156" i="31" s="1"/>
  <c r="I157" i="31"/>
  <c r="H157" i="31" s="1"/>
  <c r="I158" i="31"/>
  <c r="H158" i="31" s="1"/>
  <c r="I159" i="31"/>
  <c r="H159" i="31" s="1"/>
  <c r="I160" i="31"/>
  <c r="H160" i="31" s="1"/>
  <c r="I161" i="31"/>
  <c r="H161" i="31" s="1"/>
  <c r="I162" i="31"/>
  <c r="H162" i="31" s="1"/>
  <c r="I163" i="31"/>
  <c r="H163" i="31" s="1"/>
  <c r="I164" i="31"/>
  <c r="H164" i="31" s="1"/>
  <c r="I165" i="31"/>
  <c r="H165" i="31" s="1"/>
  <c r="I166" i="31"/>
  <c r="H166" i="31" s="1"/>
  <c r="I167" i="31"/>
  <c r="H167" i="31" s="1"/>
  <c r="I168" i="31"/>
  <c r="H168" i="31" s="1"/>
  <c r="I169" i="31"/>
  <c r="H169" i="31" s="1"/>
  <c r="I170" i="31"/>
  <c r="H170" i="31" s="1"/>
  <c r="I171" i="31"/>
  <c r="H171" i="31" s="1"/>
  <c r="I172" i="31"/>
  <c r="H172" i="31" s="1"/>
  <c r="I173" i="31"/>
  <c r="H173" i="31" s="1"/>
  <c r="I174" i="31"/>
  <c r="H174" i="31" s="1"/>
  <c r="I175" i="31"/>
  <c r="H175" i="31" s="1"/>
  <c r="I176" i="31"/>
  <c r="H176" i="31" s="1"/>
  <c r="I177" i="31"/>
  <c r="H177" i="31" s="1"/>
  <c r="I178" i="31"/>
  <c r="H178" i="31" s="1"/>
  <c r="I179" i="31"/>
  <c r="H179" i="31" s="1"/>
  <c r="I180" i="31"/>
  <c r="H180" i="31" s="1"/>
  <c r="I181" i="31"/>
  <c r="H181" i="31" s="1"/>
  <c r="I182" i="31"/>
  <c r="H182" i="31" s="1"/>
  <c r="I183" i="31"/>
  <c r="H183" i="31" s="1"/>
  <c r="I184" i="31"/>
  <c r="H184" i="31" s="1"/>
  <c r="I185" i="31"/>
  <c r="H185" i="31" s="1"/>
  <c r="I186" i="31"/>
  <c r="H186" i="31" s="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5" i="31"/>
  <c r="I5" i="31"/>
  <c r="H5" i="31" s="1"/>
  <c r="J186" i="31" l="1"/>
  <c r="K186" i="31"/>
  <c r="J182" i="31"/>
  <c r="K182" i="31"/>
  <c r="J178" i="31"/>
  <c r="K178" i="31"/>
  <c r="J174" i="31"/>
  <c r="K174" i="31"/>
  <c r="J170" i="31"/>
  <c r="K170" i="31"/>
  <c r="J166" i="31"/>
  <c r="K166" i="31"/>
  <c r="J162" i="31"/>
  <c r="K162" i="31"/>
  <c r="J158" i="31"/>
  <c r="K158" i="31"/>
  <c r="J154" i="31"/>
  <c r="K154" i="31"/>
  <c r="J150" i="31"/>
  <c r="K150" i="31"/>
  <c r="J146" i="31"/>
  <c r="K146" i="31"/>
  <c r="J142" i="31"/>
  <c r="K142" i="31"/>
  <c r="J138" i="31"/>
  <c r="K138" i="31"/>
  <c r="J185" i="31"/>
  <c r="K185" i="31"/>
  <c r="J181" i="31"/>
  <c r="K181" i="31"/>
  <c r="J177" i="31"/>
  <c r="K177" i="31"/>
  <c r="J173" i="31"/>
  <c r="K173" i="31"/>
  <c r="J169" i="31"/>
  <c r="K169" i="31"/>
  <c r="J165" i="31"/>
  <c r="K165" i="31"/>
  <c r="J161" i="31"/>
  <c r="K161" i="31"/>
  <c r="J157" i="31"/>
  <c r="K157" i="31"/>
  <c r="J153" i="31"/>
  <c r="K153" i="31"/>
  <c r="J149" i="31"/>
  <c r="K149" i="31"/>
  <c r="J145" i="31"/>
  <c r="K145" i="31"/>
  <c r="J141" i="31"/>
  <c r="K141" i="31"/>
  <c r="J137" i="31"/>
  <c r="K137" i="31"/>
  <c r="J184" i="31"/>
  <c r="K184" i="31"/>
  <c r="J180" i="31"/>
  <c r="K180" i="31"/>
  <c r="J176" i="31"/>
  <c r="K176" i="31"/>
  <c r="J172" i="31"/>
  <c r="K172" i="31"/>
  <c r="J168" i="31"/>
  <c r="K168" i="31"/>
  <c r="J164" i="31"/>
  <c r="K164" i="31"/>
  <c r="J160" i="31"/>
  <c r="K160" i="31"/>
  <c r="J156" i="31"/>
  <c r="K156" i="31"/>
  <c r="J152" i="31"/>
  <c r="K152" i="31"/>
  <c r="J148" i="31"/>
  <c r="K148" i="31"/>
  <c r="J144" i="31"/>
  <c r="K144" i="31"/>
  <c r="J140" i="31"/>
  <c r="K140" i="31"/>
  <c r="J183" i="31"/>
  <c r="K183" i="31"/>
  <c r="J179" i="31"/>
  <c r="K179" i="31"/>
  <c r="J175" i="31"/>
  <c r="K175" i="31"/>
  <c r="J171" i="31"/>
  <c r="K171" i="31"/>
  <c r="J167" i="31"/>
  <c r="K167" i="31"/>
  <c r="J163" i="31"/>
  <c r="K163" i="31"/>
  <c r="J159" i="31"/>
  <c r="K159" i="31"/>
  <c r="J155" i="31"/>
  <c r="K155" i="31"/>
  <c r="J151" i="31"/>
  <c r="K151" i="31"/>
  <c r="J147" i="31"/>
  <c r="K147" i="31"/>
  <c r="J143" i="31"/>
  <c r="K143" i="31"/>
  <c r="J139" i="31"/>
  <c r="K139" i="31"/>
  <c r="K117" i="31"/>
  <c r="J117" i="31"/>
  <c r="J32" i="31"/>
  <c r="K32" i="31"/>
  <c r="J25" i="31"/>
  <c r="K25" i="31"/>
  <c r="J15" i="31"/>
  <c r="K15" i="31"/>
  <c r="J130" i="31"/>
  <c r="K130" i="31"/>
  <c r="J127" i="31"/>
  <c r="K127" i="31"/>
  <c r="J123" i="31"/>
  <c r="K123" i="31"/>
  <c r="J116" i="31"/>
  <c r="K116" i="31"/>
  <c r="J112" i="31"/>
  <c r="K112" i="31"/>
  <c r="J108" i="31"/>
  <c r="K108" i="31"/>
  <c r="J101" i="31"/>
  <c r="K101" i="31"/>
  <c r="J97" i="31"/>
  <c r="K97" i="31"/>
  <c r="J93" i="31"/>
  <c r="K93" i="31"/>
  <c r="J89" i="31"/>
  <c r="K89" i="31"/>
  <c r="J85" i="31"/>
  <c r="K85" i="31"/>
  <c r="J81" i="31"/>
  <c r="K81" i="31"/>
  <c r="J70" i="31"/>
  <c r="K70" i="31"/>
  <c r="J60" i="31"/>
  <c r="K60" i="31"/>
  <c r="J56" i="31"/>
  <c r="K56" i="31"/>
  <c r="J52" i="31"/>
  <c r="K52" i="31"/>
  <c r="J46" i="31"/>
  <c r="K46" i="31"/>
  <c r="J43" i="31"/>
  <c r="K43" i="31"/>
  <c r="J39" i="31"/>
  <c r="K39" i="31"/>
  <c r="J34" i="31"/>
  <c r="K34" i="31"/>
  <c r="J28" i="31"/>
  <c r="K28" i="31"/>
  <c r="J24" i="31"/>
  <c r="K24" i="31"/>
  <c r="J18" i="31"/>
  <c r="K18" i="31"/>
  <c r="J14" i="31"/>
  <c r="K14" i="31"/>
  <c r="J11" i="31"/>
  <c r="K11" i="31"/>
  <c r="J131" i="31"/>
  <c r="K131" i="31"/>
  <c r="J124" i="31"/>
  <c r="K124" i="31"/>
  <c r="J113" i="31"/>
  <c r="K113" i="31"/>
  <c r="J109" i="31"/>
  <c r="K109" i="31"/>
  <c r="J105" i="31"/>
  <c r="K105" i="31"/>
  <c r="J102" i="31"/>
  <c r="K102" i="31"/>
  <c r="J94" i="31"/>
  <c r="K94" i="31"/>
  <c r="J90" i="31"/>
  <c r="K90" i="31"/>
  <c r="J86" i="31"/>
  <c r="K86" i="31"/>
  <c r="J82" i="31"/>
  <c r="K82" i="31"/>
  <c r="J75" i="31"/>
  <c r="K75" i="31"/>
  <c r="J71" i="31"/>
  <c r="K71" i="31"/>
  <c r="J61" i="31"/>
  <c r="K61" i="31"/>
  <c r="J57" i="31"/>
  <c r="K57" i="31"/>
  <c r="J53" i="31"/>
  <c r="K53" i="31"/>
  <c r="J47" i="31"/>
  <c r="K47" i="31"/>
  <c r="J44" i="31"/>
  <c r="K44" i="31"/>
  <c r="J40" i="31"/>
  <c r="K40" i="31"/>
  <c r="J29" i="31"/>
  <c r="K29" i="31"/>
  <c r="J8" i="31"/>
  <c r="K8" i="31"/>
  <c r="J136" i="31"/>
  <c r="K136" i="31"/>
  <c r="J133" i="31"/>
  <c r="K133" i="31"/>
  <c r="J129" i="31"/>
  <c r="K129" i="31"/>
  <c r="J126" i="31"/>
  <c r="K126" i="31"/>
  <c r="J122" i="31"/>
  <c r="K122" i="31"/>
  <c r="J115" i="31"/>
  <c r="K115" i="31"/>
  <c r="J111" i="31"/>
  <c r="K111" i="31"/>
  <c r="J107" i="31"/>
  <c r="K107" i="31"/>
  <c r="J100" i="31"/>
  <c r="K100" i="31"/>
  <c r="J96" i="31"/>
  <c r="K96" i="31"/>
  <c r="J92" i="31"/>
  <c r="K92" i="31"/>
  <c r="J88" i="31"/>
  <c r="K88" i="31"/>
  <c r="J84" i="31"/>
  <c r="K84" i="31"/>
  <c r="J80" i="31"/>
  <c r="K80" i="31"/>
  <c r="J77" i="31"/>
  <c r="K77" i="31"/>
  <c r="J73" i="31"/>
  <c r="K73" i="31"/>
  <c r="J63" i="31"/>
  <c r="K63" i="31"/>
  <c r="J59" i="31"/>
  <c r="K59" i="31"/>
  <c r="J55" i="31"/>
  <c r="K55" i="31"/>
  <c r="J51" i="31"/>
  <c r="K51" i="31"/>
  <c r="J42" i="31"/>
  <c r="K42" i="31"/>
  <c r="J36" i="31"/>
  <c r="K36" i="31"/>
  <c r="J27" i="31"/>
  <c r="K27" i="31"/>
  <c r="J20" i="31"/>
  <c r="K20" i="31"/>
  <c r="J17" i="31"/>
  <c r="K17" i="31"/>
  <c r="J13" i="31"/>
  <c r="K13" i="31"/>
  <c r="J10" i="31"/>
  <c r="K10" i="31"/>
  <c r="J5" i="31"/>
  <c r="K5" i="31"/>
  <c r="J135" i="31"/>
  <c r="K135" i="31"/>
  <c r="J132" i="31"/>
  <c r="K132" i="31"/>
  <c r="J125" i="31"/>
  <c r="K125" i="31"/>
  <c r="J121" i="31"/>
  <c r="K121" i="31"/>
  <c r="J114" i="31"/>
  <c r="K114" i="31"/>
  <c r="J110" i="31"/>
  <c r="K110" i="31"/>
  <c r="J106" i="31"/>
  <c r="K106" i="31"/>
  <c r="J103" i="31"/>
  <c r="K103" i="31"/>
  <c r="J99" i="31"/>
  <c r="K99" i="31"/>
  <c r="J95" i="31"/>
  <c r="K95" i="31"/>
  <c r="J91" i="31"/>
  <c r="K91" i="31"/>
  <c r="J87" i="31"/>
  <c r="K87" i="31"/>
  <c r="J83" i="31"/>
  <c r="K83" i="31"/>
  <c r="J79" i="31"/>
  <c r="K79" i="31"/>
  <c r="J76" i="31"/>
  <c r="K76" i="31"/>
  <c r="J72" i="31"/>
  <c r="K72" i="31"/>
  <c r="J62" i="31"/>
  <c r="K62" i="31"/>
  <c r="J58" i="31"/>
  <c r="K58" i="31"/>
  <c r="J54" i="31"/>
  <c r="K54" i="31"/>
  <c r="J48" i="31"/>
  <c r="K48" i="31"/>
  <c r="J41" i="31"/>
  <c r="K41" i="31"/>
  <c r="K30" i="31"/>
  <c r="J30" i="31"/>
  <c r="J26" i="31"/>
  <c r="K26" i="31"/>
  <c r="J16" i="31"/>
  <c r="K16" i="31"/>
  <c r="J9" i="31"/>
  <c r="K9" i="31"/>
  <c r="J6" i="31"/>
  <c r="K6" i="31"/>
  <c r="J98" i="31"/>
  <c r="K98" i="31"/>
  <c r="O186" i="31"/>
  <c r="O185" i="31"/>
  <c r="O184" i="31"/>
  <c r="O183" i="31"/>
  <c r="O182" i="31"/>
  <c r="O181" i="31"/>
  <c r="O180" i="31"/>
  <c r="O179" i="31"/>
  <c r="O178" i="31"/>
  <c r="O177" i="31"/>
  <c r="O176" i="31"/>
  <c r="O175" i="31"/>
  <c r="O174" i="31"/>
  <c r="O173" i="31"/>
  <c r="O172" i="31"/>
  <c r="O171" i="31"/>
  <c r="O170" i="31"/>
  <c r="O169" i="31"/>
  <c r="O168" i="31"/>
  <c r="O167" i="31"/>
  <c r="O166" i="31"/>
  <c r="O165" i="31"/>
  <c r="O164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O6" i="31"/>
  <c r="O5" i="31"/>
  <c r="G5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<sst xmlns="http://schemas.openxmlformats.org/spreadsheetml/2006/main" count="3922" uniqueCount="1049">
  <si>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</si>
  <si>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</si>
  <si>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</si>
  <si>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</si>
  <si>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</si>
  <si>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</si>
  <si>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</si>
  <si>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</si>
  <si>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</si>
  <si>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</si>
  <si>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</si>
  <si>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</si>
  <si>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</si>
  <si>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</si>
  <si>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</si>
  <si>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</si>
  <si>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</si>
  <si>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</si>
  <si>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</si>
  <si>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</si>
  <si>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</si>
  <si>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</si>
  <si>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</si>
  <si>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</si>
  <si>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</si>
  <si>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</si>
  <si>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</si>
  <si>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</si>
  <si>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</si>
  <si>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</si>
  <si>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</si>
  <si>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ESPECIFARMA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</si>
  <si>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</si>
  <si>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</si>
  <si>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</si>
  <si>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</si>
  <si>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</si>
  <si>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</si>
  <si>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</si>
  <si>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BANCO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</si>
  <si>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</si>
  <si>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</si>
  <si>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</si>
  <si>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</si>
  <si>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</si>
  <si>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</si>
  <si>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</si>
  <si>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</si>
  <si>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</si>
  <si>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</si>
  <si>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</si>
  <si>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</si>
  <si>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</si>
  <si>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</si>
  <si>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</si>
  <si>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</si>
  <si>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</si>
  <si>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</si>
  <si>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</si>
  <si>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</si>
  <si>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</si>
  <si>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</si>
  <si>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</si>
  <si>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</si>
  <si>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</si>
  <si>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</si>
  <si>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</si>
  <si>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</si>
  <si>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</si>
  <si>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</si>
  <si>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</si>
  <si>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</si>
  <si>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</si>
  <si>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</si>
  <si>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</si>
  <si>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</si>
  <si>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</si>
  <si>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</si>
  <si>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</si>
  <si>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</si>
  <si>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</si>
  <si>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</si>
  <si>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</si>
  <si>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</si>
  <si>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</si>
  <si>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</si>
  <si>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</si>
  <si>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</si>
  <si>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</si>
  <si>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</si>
  <si>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</si>
  <si>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</si>
  <si>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</si>
  <si>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</si>
  <si>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</si>
  <si>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</si>
  <si>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</si>
  <si>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</si>
  <si>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</si>
  <si>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</si>
  <si>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</si>
  <si>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</si>
  <si>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</si>
  <si>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</si>
  <si>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</si>
  <si>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</si>
  <si>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</si>
  <si>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</si>
  <si>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</si>
  <si>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</si>
  <si>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</si>
  <si>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</si>
  <si>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</si>
  <si>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</si>
  <si>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</si>
  <si>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</si>
  <si>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</si>
  <si>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</si>
  <si>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</si>
  <si>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</si>
  <si>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</si>
  <si>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</si>
  <si>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</si>
  <si>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</si>
  <si>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</si>
  <si>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</si>
  <si>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</si>
  <si>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</si>
  <si>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</si>
  <si>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</si>
  <si>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</si>
  <si>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</si>
  <si>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</si>
  <si>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</si>
  <si>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</si>
  <si>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</si>
  <si>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</si>
  <si>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</si>
  <si>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</si>
  <si>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</si>
  <si>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</si>
  <si>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</si>
  <si>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</si>
  <si>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</si>
  <si>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</si>
  <si>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</si>
  <si>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</si>
  <si>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</si>
  <si>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</si>
  <si>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</si>
  <si>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</si>
  <si>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</si>
  <si>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</si>
  <si>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</si>
  <si>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</si>
  <si>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</si>
  <si>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</si>
  <si>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</si>
  <si>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</si>
  <si>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</si>
  <si>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</si>
  <si>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</si>
  <si>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</si>
  <si>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</si>
  <si>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</si>
  <si>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</si>
  <si>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</si>
  <si>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</si>
  <si>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</si>
  <si>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</si>
  <si>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</si>
  <si>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</si>
  <si>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</si>
  <si>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</si>
  <si>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</si>
  <si>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</si>
  <si>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</si>
  <si>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</si>
  <si>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</si>
  <si>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</si>
  <si>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</si>
  <si>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</si>
  <si>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</si>
  <si>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</si>
  <si>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</si>
  <si>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</si>
  <si>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</si>
  <si>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</si>
  <si>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</si>
  <si>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</si>
  <si>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</si>
  <si>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</si>
  <si>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</si>
  <si>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</si>
  <si>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</si>
  <si>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</si>
  <si>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</si>
  <si>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</si>
  <si>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</si>
  <si>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</si>
  <si>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</si>
  <si>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</si>
  <si>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</si>
  <si>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</si>
  <si>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</si>
  <si>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</si>
  <si>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</si>
  <si>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</si>
  <si>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</si>
  <si>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</si>
  <si>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</si>
  <si>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</si>
  <si>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</si>
  <si>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</si>
  <si>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</si>
  <si>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</si>
  <si>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</si>
  <si>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</si>
  <si>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</si>
  <si>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</si>
  <si>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</si>
  <si>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</si>
  <si>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</si>
  <si>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</si>
  <si>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</si>
  <si>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</si>
  <si>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</si>
  <si>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</si>
  <si>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</si>
  <si>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</si>
  <si>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</si>
  <si>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</si>
  <si>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</si>
  <si>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</si>
  <si>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</si>
  <si>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</si>
  <si>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</si>
  <si>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</si>
  <si>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</si>
  <si>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</si>
  <si>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</si>
  <si>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</si>
  <si>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</si>
  <si>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</si>
  <si>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</si>
  <si>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</si>
  <si>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</si>
  <si>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</si>
  <si>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</si>
  <si>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</si>
  <si>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</si>
  <si>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</si>
  <si>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</si>
  <si>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</si>
  <si>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</si>
  <si>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</si>
  <si>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</si>
  <si>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</si>
  <si>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</si>
  <si>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</si>
  <si>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</si>
  <si>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</si>
  <si>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</si>
  <si>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</si>
  <si>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</si>
  <si>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</si>
  <si>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</si>
  <si>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</si>
  <si>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</si>
  <si>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</si>
  <si>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</si>
  <si>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</si>
  <si>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</si>
  <si>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</si>
  <si>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</si>
  <si>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</si>
  <si>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</si>
  <si>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</si>
  <si>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</si>
  <si>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</si>
  <si>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</si>
  <si>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</si>
  <si>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</si>
  <si>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</si>
  <si>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</si>
  <si>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</si>
  <si>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</si>
  <si>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</si>
  <si>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</si>
  <si>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</si>
  <si>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</si>
  <si>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</si>
  <si>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</si>
  <si>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</si>
  <si>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</si>
  <si>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</si>
  <si>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</si>
  <si>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</si>
  <si>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</si>
  <si>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</si>
  <si>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</si>
  <si>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</si>
  <si>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</si>
  <si>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</si>
  <si>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</si>
  <si>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</si>
  <si>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</si>
  <si>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</si>
  <si>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</si>
  <si>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</si>
  <si>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</si>
  <si>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</si>
  <si>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</si>
  <si>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</si>
  <si>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</si>
  <si>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</si>
  <si>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</si>
  <si>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</si>
  <si>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</si>
  <si>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</si>
  <si>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</si>
  <si>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</si>
  <si>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</si>
  <si>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</si>
  <si>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</si>
  <si>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</si>
  <si>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</si>
  <si>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</si>
  <si>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</si>
  <si>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</si>
  <si>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</si>
  <si>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</si>
  <si>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</si>
  <si>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</si>
  <si>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</si>
  <si>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LOCAÇÃO DE EQUIPAMENTOS</t>
  </si>
  <si>
    <t>HOSPIDATA S/S LTDA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</si>
  <si>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</si>
  <si>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</si>
  <si>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</si>
  <si>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</si>
  <si>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</si>
  <si>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</si>
  <si>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</si>
  <si>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</si>
  <si>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</si>
  <si>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</si>
  <si>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</si>
  <si>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</si>
  <si>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</si>
  <si>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</si>
  <si>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</si>
  <si>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</si>
  <si>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</si>
  <si>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</si>
  <si>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</si>
  <si>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</si>
  <si>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</si>
  <si>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</si>
  <si>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</si>
  <si>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</si>
  <si>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</si>
  <si>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</si>
  <si>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</si>
  <si>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</si>
  <si>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</si>
  <si>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</si>
  <si>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</si>
  <si>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CONVICTA AUDITORES INDEPENDENTES S/S</t>
  </si>
  <si>
    <t>CANAA EQUIPAMENTOS DE COMBATE A INCENDIO LTDA</t>
  </si>
  <si>
    <t>RESCISÕES</t>
  </si>
  <si>
    <t>IMPOSTO</t>
  </si>
  <si>
    <t>SALDO</t>
  </si>
  <si>
    <t>CFV</t>
  </si>
  <si>
    <t>CF</t>
  </si>
  <si>
    <t>CV</t>
  </si>
  <si>
    <t>PROCESSO JUDICIAL</t>
  </si>
  <si>
    <t>GAG ADVOGADOS ASSOCIADOS</t>
  </si>
  <si>
    <t>CACD RADIOLOGIA LTDA</t>
  </si>
  <si>
    <t>OREGON FARMACEUTICA LTDA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</si>
  <si>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</si>
  <si>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</si>
  <si>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</si>
  <si>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</si>
  <si>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</si>
  <si>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</si>
  <si>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</si>
  <si>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</si>
  <si>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</si>
  <si>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</si>
  <si>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</si>
  <si>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</si>
  <si>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</si>
  <si>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</si>
  <si>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</si>
  <si>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</si>
  <si>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</si>
  <si>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</si>
  <si>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</si>
  <si>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</si>
  <si>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</si>
  <si>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</si>
  <si>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</si>
  <si>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</si>
  <si>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</si>
  <si>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</si>
  <si>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</si>
  <si>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</si>
  <si>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</si>
  <si>
    <t>IDENTIFICADOR BANCÁRIO</t>
  </si>
  <si>
    <t>TIPO DE DOC</t>
  </si>
  <si>
    <t>Nº DOC</t>
  </si>
  <si>
    <t>DATA DE COMPETÊNCIA</t>
  </si>
  <si>
    <t>DATA DE PAGAMENTO</t>
  </si>
  <si>
    <t>RAZÃO SOCIAL</t>
  </si>
  <si>
    <t>TIPO DA DESPESA</t>
  </si>
  <si>
    <t>ENTRADA</t>
  </si>
  <si>
    <t>SAÍDA</t>
  </si>
  <si>
    <t>Saldo Inicial:</t>
  </si>
  <si>
    <t>CONTA AZUL</t>
  </si>
  <si>
    <t>07.99.01</t>
  </si>
  <si>
    <t>03.18.01</t>
  </si>
  <si>
    <t>01.04.99</t>
  </si>
  <si>
    <t>NÃO UTILIZADO</t>
  </si>
  <si>
    <t>ABSKAN COMERCIO E INDUSTRIA DE ALIMENTOS LTDA</t>
  </si>
  <si>
    <t>ART CONTABIL SERVICOS ESTRATEGICOS LTDA</t>
  </si>
  <si>
    <t>ASTHAMED COM. PROD EQUIP HOSP</t>
  </si>
  <si>
    <t>AZEVEDO, DOS REIS ADVOGADOS &amp; ASSOCIADOS</t>
  </si>
  <si>
    <t>CIRURGICA FERNANDES C.MAT.CIR.HO.SO.LTDA</t>
  </si>
  <si>
    <t xml:space="preserve">COMERCIAL RIO MEDICAMENTOS E MATERIAIS CIRURGICOS LTDA </t>
  </si>
  <si>
    <t>CONFIANCA DISTRIBUIDORA DE PRODUTOS LIMITADA</t>
  </si>
  <si>
    <t>COPOPEL COMERCIO DE ARTIGOS DESCARTAVEIS, HIGIENE E LIMPEZA LTDA</t>
  </si>
  <si>
    <t xml:space="preserve">CORPHO COMERCIO PRODUTOS HOSPITALARES </t>
  </si>
  <si>
    <t>ESPECIFARMA COM DE MEDICAMENTOS E PRO HOSPITALARES LTDA </t>
  </si>
  <si>
    <t>F V B COMERCIO E SERVICOS DE MAQUINAS LTDA</t>
  </si>
  <si>
    <t>G A REINOSO SERVICOS DE INFORMATICA</t>
  </si>
  <si>
    <t>ILAND COMERCIO E SERVICOS DE INFORMATICA LTDA</t>
  </si>
  <si>
    <t>LP FARMA COMERCIO, IMPORTACAO, EXPORTACAO E DISTRIBUIDORA DE PRODUTOS HOSPITALARES LTDA</t>
  </si>
  <si>
    <t>LPFARMA</t>
  </si>
  <si>
    <t>M M COMERCIO ATACADISTA DE ALIMENTOS E LAVANDERIA LTDA</t>
  </si>
  <si>
    <t>MEGA MIX RIO COMERCIO E SERVICOS LTDA</t>
  </si>
  <si>
    <t>NEO TECNOLOGIA DA INFORMATICA EIRELI</t>
  </si>
  <si>
    <t>NOSDE DO BRASIL INDUSTRIA E COMERCIO DE METAIS LTDA</t>
  </si>
  <si>
    <t>PRO-RAD CONSULTORES EM RADIOPROTECAO S/S LTDA</t>
  </si>
  <si>
    <t>R A BONATO SERVICOS DE DEDETIZACAO</t>
  </si>
  <si>
    <t>RM SCAN SERVICOS MEDICOS LTDA</t>
  </si>
  <si>
    <t>SANCHES E TELLES COMERCIO E SERVICOS DE PRODUTOS DE LIMPEZA EM GERAL LTDA</t>
  </si>
  <si>
    <t>SOLUMED DISTRIBUIDORA DE MEDICAMENTOS E PRODUTOS PARA SAUDE LTDA</t>
  </si>
  <si>
    <t>SONIPREV PREVENCAO E DIAGNOSTICO LTDA</t>
  </si>
  <si>
    <t>VGMED COM. DE MATERIAL HOSPITALAR</t>
  </si>
  <si>
    <t>VH E M PAPELARIA INFORMATICA LTDA</t>
  </si>
  <si>
    <t>VIP SERVICE TRANSPORTES E LOCACOES LTDA</t>
  </si>
  <si>
    <t>DESPESA</t>
  </si>
  <si>
    <t>SES</t>
  </si>
  <si>
    <t>01.01</t>
  </si>
  <si>
    <t>SALARIO</t>
  </si>
  <si>
    <t>FOLHA NORMAL</t>
  </si>
  <si>
    <t>01.01.02</t>
  </si>
  <si>
    <t>13º SALÁRIO</t>
  </si>
  <si>
    <t>01.01.03</t>
  </si>
  <si>
    <t>FÉRIAS</t>
  </si>
  <si>
    <t>01.01.04</t>
  </si>
  <si>
    <t>ADIANTAMENTO 13º SALÁRIO</t>
  </si>
  <si>
    <t>01.01.05</t>
  </si>
  <si>
    <t>GRATIFICAÇÕES E ADICIONAIS</t>
  </si>
  <si>
    <t>01.01.06</t>
  </si>
  <si>
    <t>ADICIONAL 1/3 DE FÉRIAS</t>
  </si>
  <si>
    <t>01.01.07</t>
  </si>
  <si>
    <t>HORAS EXTRAS</t>
  </si>
  <si>
    <t>01.01.99</t>
  </si>
  <si>
    <t>OUTRAS VANTAGENS</t>
  </si>
  <si>
    <t>01.02</t>
  </si>
  <si>
    <t>BENEFÍCIOS</t>
  </si>
  <si>
    <t>01.02.02</t>
  </si>
  <si>
    <t>CESTA BÁSICA</t>
  </si>
  <si>
    <t>01.02.03</t>
  </si>
  <si>
    <t>CONVÊNIOS</t>
  </si>
  <si>
    <t>VALE REFEIÇÃO/ALIMENTAÇÃO</t>
  </si>
  <si>
    <t>01.02.99</t>
  </si>
  <si>
    <t>OUTROS BENEFÍCIOS</t>
  </si>
  <si>
    <t>01.03</t>
  </si>
  <si>
    <t>ENCARGOS e CONTRIBUIÇÕES</t>
  </si>
  <si>
    <t xml:space="preserve">IRRF </t>
  </si>
  <si>
    <t>CONTRIBUIÇÃO PREVIDENCIÁRIA-INSS</t>
  </si>
  <si>
    <t>01.03.99</t>
  </si>
  <si>
    <t>OUTROS  ENCARGOS e CONTRIBUIÇÕES</t>
  </si>
  <si>
    <t>01.04</t>
  </si>
  <si>
    <t>OUTRAS DESPESAS DE PESSOAL</t>
  </si>
  <si>
    <t>01.04.01</t>
  </si>
  <si>
    <t>PAGAMENTO DE ESTAGIÁRIOS</t>
  </si>
  <si>
    <t>01.04.02</t>
  </si>
  <si>
    <t>PAGAMENTO DE RESIDENTES</t>
  </si>
  <si>
    <t>OUTRAS DESPESAS DE PESSOAL (Pensão alimentícia)</t>
  </si>
  <si>
    <t xml:space="preserve">MATERIAL DE CONSUMO </t>
  </si>
  <si>
    <t>02.01</t>
  </si>
  <si>
    <t>MATERIAL DE ESCRITÓRIO/PAPÉIS EM GERAL/ IMPRESSOS</t>
  </si>
  <si>
    <t>02.02</t>
  </si>
  <si>
    <t>MATERIAL DE INFORMÁTICA</t>
  </si>
  <si>
    <t>02.02.01</t>
  </si>
  <si>
    <t>02.03</t>
  </si>
  <si>
    <t xml:space="preserve">PEÇAS e MATERIAIS MANUTENÇÃO </t>
  </si>
  <si>
    <t>02.03.01</t>
  </si>
  <si>
    <t>PARA MANUTENÇÃO PREDIAL</t>
  </si>
  <si>
    <t>02.03.02</t>
  </si>
  <si>
    <t>PARA EQUIPAMENTOS EM GERAL</t>
  </si>
  <si>
    <t>02.03.03</t>
  </si>
  <si>
    <t>PARA EQUIPAMENTOS INFORMÁTICA</t>
  </si>
  <si>
    <t>02.03.04</t>
  </si>
  <si>
    <t>FERRAMENTAS AVULSAS NÃO ACIONADAS POR FORÇA MOTRIZ</t>
  </si>
  <si>
    <t>02.04</t>
  </si>
  <si>
    <t>COMBUSTÍVEIS E LUBRIFICANTES</t>
  </si>
  <si>
    <t>02.04.01</t>
  </si>
  <si>
    <t>02.05</t>
  </si>
  <si>
    <t>02.06</t>
  </si>
  <si>
    <t>GÊNEROS ALIMENTÍCIOS</t>
  </si>
  <si>
    <t>02.06.01</t>
  </si>
  <si>
    <t>02.07</t>
  </si>
  <si>
    <t>MATERIAL MÉDICO/ODONTOLÓGICO/LABORATORIAL</t>
  </si>
  <si>
    <t>MEDICAMENTOS e INSUMOS FARMACÊUTICOS</t>
  </si>
  <si>
    <t>02.07.02</t>
  </si>
  <si>
    <t>GASES MEDICINAIS (FORNECIMENTO)</t>
  </si>
  <si>
    <t>MATERIAIS HOSPITALARES MÉDICOS/ODONTOLÓGICOS/LABORATORIAIS</t>
  </si>
  <si>
    <t>02.08</t>
  </si>
  <si>
    <t>MATERIAL EDUCATIVO/ESPORTIVO/CULTURAL</t>
  </si>
  <si>
    <t>02.08.01</t>
  </si>
  <si>
    <t>02.09</t>
  </si>
  <si>
    <t>PUBLICAÇÕES EM GERAL</t>
  </si>
  <si>
    <t>02.09.01</t>
  </si>
  <si>
    <t>02.10</t>
  </si>
  <si>
    <t>MATERIAL DE CONSTRUÇÃO</t>
  </si>
  <si>
    <t>02.10.01</t>
  </si>
  <si>
    <t>02.11</t>
  </si>
  <si>
    <t>VESTUÁRIO E UNIFORMES</t>
  </si>
  <si>
    <t>02.11.01</t>
  </si>
  <si>
    <t>02.99</t>
  </si>
  <si>
    <t>OUTRAS DESPESAS DE CONSUMO</t>
  </si>
  <si>
    <t>02.99.01</t>
  </si>
  <si>
    <t>SERVIÇOS DE TERCEIROS</t>
  </si>
  <si>
    <t>03.01</t>
  </si>
  <si>
    <t>SERVIÇOS-MANUTENÇÃO PREDIAL</t>
  </si>
  <si>
    <t>REPAROS/ADAPTAÇÕES/CONSERTOS EM GERAL</t>
  </si>
  <si>
    <t>03.01.02</t>
  </si>
  <si>
    <t>SERVIÇOS DE DEDETIZAÇÃO/DESRATIZAÇÃO</t>
  </si>
  <si>
    <t>03.02</t>
  </si>
  <si>
    <t>SERVIÇOS-MANUTENÇÃO EQUIPAMENTOS EM GERAL</t>
  </si>
  <si>
    <t>03.03</t>
  </si>
  <si>
    <t>SERVIÇOS-MANUTENÇÃO EQUIPAMENTOS DE INFORMÁTICA</t>
  </si>
  <si>
    <t>03.03.01</t>
  </si>
  <si>
    <t>03.04</t>
  </si>
  <si>
    <t>SERVIÇOS-MANUTENÇÃO DE VEÍCULOS</t>
  </si>
  <si>
    <t>03.04.01</t>
  </si>
  <si>
    <t>03.05</t>
  </si>
  <si>
    <t>SERVIÇOS LABORATORIAIS</t>
  </si>
  <si>
    <t>03.06</t>
  </si>
  <si>
    <t>LOCAÇÃO DE EQUIPAMENTOS/VEÍCULOS/AMBULÂNCIA</t>
  </si>
  <si>
    <t>03.06.01</t>
  </si>
  <si>
    <t>LOCAÇÃO DE EQUIPAMENTOS EM GERAL</t>
  </si>
  <si>
    <t>03.06.03</t>
  </si>
  <si>
    <t>LOCAÇÃO DE VEÍCULOS</t>
  </si>
  <si>
    <t>LOCAÇÃO DE AMBULÂNCIA</t>
  </si>
  <si>
    <t>03.07</t>
  </si>
  <si>
    <t>LOCAÇÃO PREDIAL</t>
  </si>
  <si>
    <t>03.07.01</t>
  </si>
  <si>
    <t>03.08</t>
  </si>
  <si>
    <t>LOCAÇÃO CILINDROS GASES MEDICINAIS</t>
  </si>
  <si>
    <t>03.08.01</t>
  </si>
  <si>
    <t>03.09</t>
  </si>
  <si>
    <t>LIMPEZA</t>
  </si>
  <si>
    <t>03.09.01</t>
  </si>
  <si>
    <t>SERVIÇOS DE LIMPEZA E HIGIENIZAÇÃO / ESTERILIZAÇÃO</t>
  </si>
  <si>
    <t>SERVIÇOS DE COLETA DE RESÍDUOS HOSPITALARES</t>
  </si>
  <si>
    <t>03.10</t>
  </si>
  <si>
    <t>SEGURANÇA e VIGILÂNCIA</t>
  </si>
  <si>
    <t>03.10.01</t>
  </si>
  <si>
    <t>SERVIÇOS DE SEGURANÇA e VIGILÂNCIA</t>
  </si>
  <si>
    <t>03.13</t>
  </si>
  <si>
    <t xml:space="preserve">INTERNET </t>
  </si>
  <si>
    <t>03.15</t>
  </si>
  <si>
    <t>CURSOS</t>
  </si>
  <si>
    <t>03.15.01</t>
  </si>
  <si>
    <t>03.16</t>
  </si>
  <si>
    <t>03.17</t>
  </si>
  <si>
    <t>SERVIÇOS ESPECIALIZADOS</t>
  </si>
  <si>
    <t>SERVIÇOS ESPECIALIZADOS PESSOA JURÍDICA</t>
  </si>
  <si>
    <t>03.17.02</t>
  </si>
  <si>
    <t>SERVIÇOS ESPECIALIZADOS PESSOA FÍSICA</t>
  </si>
  <si>
    <t>03.18</t>
  </si>
  <si>
    <t>SEGUROS</t>
  </si>
  <si>
    <t>03.19</t>
  </si>
  <si>
    <t>CONDOMÍNIO</t>
  </si>
  <si>
    <t>03.19.01</t>
  </si>
  <si>
    <t>03.20</t>
  </si>
  <si>
    <t>HONORÁRIOS ADVOCATÍCIOS</t>
  </si>
  <si>
    <t>03.21</t>
  </si>
  <si>
    <t>DESPESAS COM LOCOMOÇÃO E TRANSPORTE</t>
  </si>
  <si>
    <t>03.21.01</t>
  </si>
  <si>
    <t>REGIME DE QUILOMETRAGEM</t>
  </si>
  <si>
    <t>03.21.02</t>
  </si>
  <si>
    <t>PEDÁGIO</t>
  </si>
  <si>
    <t>03.21.03</t>
  </si>
  <si>
    <t>PASSAGENS AÉREAS</t>
  </si>
  <si>
    <t>03.21.04</t>
  </si>
  <si>
    <t>PASSAGENS RODOVIÁRIAS</t>
  </si>
  <si>
    <t>03.21.05</t>
  </si>
  <si>
    <t>DESPESAS COM TÁXI</t>
  </si>
  <si>
    <t>03.21.06</t>
  </si>
  <si>
    <t>FRETE</t>
  </si>
  <si>
    <t>03.21.99</t>
  </si>
  <si>
    <t>OUTRAS DESPESAS COM TRANSPORTE E LOCOMOÇÃO</t>
  </si>
  <si>
    <t>03.22</t>
  </si>
  <si>
    <t>DESPESAS COM HOSPEDAGEM e ALIMENTAÇÃO</t>
  </si>
  <si>
    <t>03.22.01</t>
  </si>
  <si>
    <t>03.23</t>
  </si>
  <si>
    <t>DESPESAS COM PROPAGANDA E PUBLICIDADE</t>
  </si>
  <si>
    <t>03.23.01</t>
  </si>
  <si>
    <t>03.24</t>
  </si>
  <si>
    <t>03.24.01</t>
  </si>
  <si>
    <t>03.26</t>
  </si>
  <si>
    <t>SERVIÇOS ASSISTENCIAIS</t>
  </si>
  <si>
    <t>SERVIÇOS ASSISTENCIAIS PESSOA JURÍDICA</t>
  </si>
  <si>
    <t>03.26.02</t>
  </si>
  <si>
    <t>SERVIÇOS ASSISTENCIAIS PESSOA FÍSICA</t>
  </si>
  <si>
    <t>03.27</t>
  </si>
  <si>
    <t>SERVIÇOS ADMINISTRATIVOS</t>
  </si>
  <si>
    <t>03.27.01</t>
  </si>
  <si>
    <t>03.28</t>
  </si>
  <si>
    <t>SERVIÇOS HEMOTERÁPICOS</t>
  </si>
  <si>
    <t>03.28.01</t>
  </si>
  <si>
    <t>03.99</t>
  </si>
  <si>
    <t>OUTROS SERVIÇOS DE TERCEIROS</t>
  </si>
  <si>
    <t>03.99.01</t>
  </si>
  <si>
    <t>TAXAS/ IMPOSTOS/ CONTRIBUIÇÕES</t>
  </si>
  <si>
    <t>04.01</t>
  </si>
  <si>
    <t>04.02</t>
  </si>
  <si>
    <t>PIS/COFINS/CSLL</t>
  </si>
  <si>
    <t>04.03</t>
  </si>
  <si>
    <t>INSS SOBRE PRESTAÇÃO DE SERVIÇOS</t>
  </si>
  <si>
    <t>04.04</t>
  </si>
  <si>
    <t>IR SOBRE PRESTAÇÃO DE SERVIÇOS</t>
  </si>
  <si>
    <t>04.05</t>
  </si>
  <si>
    <t>IPTU</t>
  </si>
  <si>
    <t>04.05.01</t>
  </si>
  <si>
    <t>04.06</t>
  </si>
  <si>
    <t>IPVA</t>
  </si>
  <si>
    <t>04.06.01</t>
  </si>
  <si>
    <t>04.08</t>
  </si>
  <si>
    <t>TAXA DE INCÊNDIO</t>
  </si>
  <si>
    <t>04.08.01</t>
  </si>
  <si>
    <t>04.99</t>
  </si>
  <si>
    <t>OUTRAS TAXAS/IMPOSTOS/ CONTRIBUIÇÕES</t>
  </si>
  <si>
    <t>04.99.01</t>
  </si>
  <si>
    <t>SERVIÇOS PÚBLICOS</t>
  </si>
  <si>
    <t>05.01</t>
  </si>
  <si>
    <t>ÁGUA</t>
  </si>
  <si>
    <t>05.01.01</t>
  </si>
  <si>
    <t>05.02</t>
  </si>
  <si>
    <t>ENERGIA ELÉTRICA</t>
  </si>
  <si>
    <t>05.02.01</t>
  </si>
  <si>
    <t>05.03</t>
  </si>
  <si>
    <t>GÁS</t>
  </si>
  <si>
    <t>05.03.01</t>
  </si>
  <si>
    <t>05.04</t>
  </si>
  <si>
    <t>TELEFONIA FIXA</t>
  </si>
  <si>
    <t>05.04.01</t>
  </si>
  <si>
    <t>05.05</t>
  </si>
  <si>
    <t>TELEFONIA CELULAR</t>
  </si>
  <si>
    <t>05.05.01</t>
  </si>
  <si>
    <t>05.06</t>
  </si>
  <si>
    <t>TELEFONIA VIA RÁDIO</t>
  </si>
  <si>
    <t>05.06.01</t>
  </si>
  <si>
    <t>05.07</t>
  </si>
  <si>
    <t>CORREIO</t>
  </si>
  <si>
    <t>05.07.01</t>
  </si>
  <si>
    <t>DESPESAS BANCÁRIAS</t>
  </si>
  <si>
    <t>06.01</t>
  </si>
  <si>
    <t>TARIFAS</t>
  </si>
  <si>
    <t>06.99</t>
  </si>
  <si>
    <t>OUTRAS DESPESAS BANCÁRIAS</t>
  </si>
  <si>
    <t>06.99.01</t>
  </si>
  <si>
    <t>OUTRAS DESPESAS OPERACIONAIS</t>
  </si>
  <si>
    <t>07.01</t>
  </si>
  <si>
    <t>PREMIAÇÕES CULTURAIS/ ARTÍSTICA/ CIENTÍFICAS/DESPORTIVAS</t>
  </si>
  <si>
    <t>07.01.01</t>
  </si>
  <si>
    <t>07.02</t>
  </si>
  <si>
    <t>MATERIAL PARA DISTRIBUIÇÃO GRATUITA</t>
  </si>
  <si>
    <t>07.02.01</t>
  </si>
  <si>
    <t>07.03</t>
  </si>
  <si>
    <t>RATEIO DAS DESPESAS DA SEDE DA CONTRATADA</t>
  </si>
  <si>
    <t>07.99</t>
  </si>
  <si>
    <t>OUTRAS</t>
  </si>
  <si>
    <t>INVESTIMENTOS</t>
  </si>
  <si>
    <t>08.01</t>
  </si>
  <si>
    <t>OBRAS E INSTALAÇÕES</t>
  </si>
  <si>
    <t>08.01.01</t>
  </si>
  <si>
    <t>08.02</t>
  </si>
  <si>
    <t xml:space="preserve">EQUIPAMENTOS </t>
  </si>
  <si>
    <t>08.02.01</t>
  </si>
  <si>
    <t>EQUIPAMENTOS DIVERSOS</t>
  </si>
  <si>
    <t>08.02.02</t>
  </si>
  <si>
    <t>EQUIPAMENTOS MÉDICO-HOSPITALARES</t>
  </si>
  <si>
    <t>08.02.03</t>
  </si>
  <si>
    <t>EQUIPAMENTOS DE INFORMÁTICA</t>
  </si>
  <si>
    <t>08.03</t>
  </si>
  <si>
    <t>MOBILIÁRIO</t>
  </si>
  <si>
    <t>08.03.01</t>
  </si>
  <si>
    <t>Código</t>
  </si>
  <si>
    <t>Despesa</t>
  </si>
  <si>
    <t>08.04</t>
  </si>
  <si>
    <t>VEÍCULOS</t>
  </si>
  <si>
    <t>08.04.01</t>
  </si>
  <si>
    <t>08.04.02</t>
  </si>
  <si>
    <t>AMBULÂNCIAS</t>
  </si>
  <si>
    <t>08.05</t>
  </si>
  <si>
    <t>INTANGÍVEL (DIREITO E USO)</t>
  </si>
  <si>
    <t>08.05.01</t>
  </si>
  <si>
    <t>08.99</t>
  </si>
  <si>
    <t>OUTROS BENS DURÁVEIS</t>
  </si>
  <si>
    <t>08.99.01</t>
  </si>
  <si>
    <t>Material Hospitalar</t>
  </si>
  <si>
    <t>Locação de Equipamentos de Informática</t>
  </si>
  <si>
    <t>Medicamentos</t>
  </si>
  <si>
    <t>Salários</t>
  </si>
  <si>
    <t>Retenção - ISS Serviços Tomados</t>
  </si>
  <si>
    <t>Telefonia e Internet</t>
  </si>
  <si>
    <t>Serviço de Laboratório</t>
  </si>
  <si>
    <t>EASY POWER COM DE MAQ E EQUIPAMENTOS</t>
  </si>
  <si>
    <t>Lanches e Refeições</t>
  </si>
  <si>
    <t>Manutenção de Equipamentos Clínicos</t>
  </si>
  <si>
    <t>Software / Licença de Uso</t>
  </si>
  <si>
    <t>CJF ASSESSORIA EM SEGURANÇA</t>
  </si>
  <si>
    <t>Tarifas Bancárias</t>
  </si>
  <si>
    <t>BANCO BRADESCO</t>
  </si>
  <si>
    <t>PREFEITURA DA CIDADE DO RJ</t>
  </si>
  <si>
    <t>GILMAR OLIVEIRA</t>
  </si>
  <si>
    <t>AC2F PROD HOSPITALARES</t>
  </si>
  <si>
    <t>AMORIM ASSESSORIA CONTABIL EIRELLI</t>
  </si>
  <si>
    <t>FP RESTAURANTE E COMERCIO DE ALIMENTOS</t>
  </si>
  <si>
    <t>GUIA DA PREVIDENCIA SOCIAL - GPS</t>
  </si>
  <si>
    <t>MINISTERIO DA FAZENDA - DARF COD 5952</t>
  </si>
  <si>
    <t>MINISTERIO DA FAZENDA - IR</t>
  </si>
  <si>
    <t>MINISTERIO DA FAZENDA - IRRF</t>
  </si>
  <si>
    <t>Rescisões</t>
  </si>
  <si>
    <t>MED CENTER COMERCIAL LTDA</t>
  </si>
  <si>
    <t>Vale-Transporte</t>
  </si>
  <si>
    <t>BLESSING MEDICINA LABORATORIAL E DIAGNOSTICO</t>
  </si>
  <si>
    <t>Rateio Sede</t>
  </si>
  <si>
    <t>BD DISTIBUIDORA DE MEDICAMENTOS</t>
  </si>
  <si>
    <t>CAMINHAS S COMERCIAL LTDA</t>
  </si>
  <si>
    <t>Materiais de Limpeza e de Higiene</t>
  </si>
  <si>
    <t>FENAGUI COMERCIO DE MATERIAIS DESCARTAVEIS</t>
  </si>
  <si>
    <t>Materiais de Escritório</t>
  </si>
  <si>
    <t>FORM BOB PAPEIS LTDA</t>
  </si>
  <si>
    <t>FUTURA DIST. DE MEDICAMENTOS E PROD.</t>
  </si>
  <si>
    <t>PAPER RIO COMERCIO DE ARTIGOS DE PAPELARIA</t>
  </si>
  <si>
    <t>REVAL ATACADAO DE PAPELARIA LTDA</t>
  </si>
  <si>
    <t>LUVIAL DISTRIBUIDORA COM.VAR PROD LIMPEZA LTDA</t>
  </si>
  <si>
    <t>V H &amp;amp; M PAPELARIA  E INFORMATICA LTDA</t>
  </si>
  <si>
    <t>STOCK MED DIST. DE PROD FARMACEUTICOS LTDA</t>
  </si>
  <si>
    <t>BIONEXO DO BRASIL S.A</t>
  </si>
  <si>
    <t>BLOQUEIO-ORDEM JUDICIAL</t>
  </si>
  <si>
    <t>Data de vencimento</t>
  </si>
  <si>
    <t>Data de Competência</t>
  </si>
  <si>
    <t>Categoria</t>
  </si>
  <si>
    <t>Descrição</t>
  </si>
  <si>
    <t>Cliente / Fornecedor</t>
  </si>
  <si>
    <t>Valor recebido</t>
  </si>
  <si>
    <t>Valor pago</t>
  </si>
  <si>
    <t>Saldo</t>
  </si>
  <si>
    <t>Conta</t>
  </si>
  <si>
    <t>Centro de custo</t>
  </si>
  <si>
    <t>Valor original</t>
  </si>
  <si>
    <t>Juros/Multa</t>
  </si>
  <si>
    <t>Descontos/Taxas</t>
  </si>
  <si>
    <t>Data de recebimento/pagamento</t>
  </si>
  <si>
    <t>Observações</t>
  </si>
  <si>
    <t>01/11/2019</t>
  </si>
  <si>
    <t>02/10/2019</t>
  </si>
  <si>
    <t>NF 1214135</t>
  </si>
  <si>
    <t>COMERCIAL CIRURGICA RIOCLARENSE LTDA</t>
  </si>
  <si>
    <t>BRADESCO DUQUE DE CAIXAS</t>
  </si>
  <si>
    <t>22/10/2019</t>
  </si>
  <si>
    <t>04/10/2019</t>
  </si>
  <si>
    <t>NFS 1323</t>
  </si>
  <si>
    <t>LABORATÓRIO BIOMÉDICO</t>
  </si>
  <si>
    <t>Transferência de Saída</t>
  </si>
  <si>
    <t>BX AUTOMATICA APLICACOES</t>
  </si>
  <si>
    <t/>
  </si>
  <si>
    <t>APLIC. INVEST FACIL</t>
  </si>
  <si>
    <t>Transferência de Entrada</t>
  </si>
  <si>
    <t>18/11/2019</t>
  </si>
  <si>
    <t>06/02/2019</t>
  </si>
  <si>
    <t>FATURA 9</t>
  </si>
  <si>
    <t>MITSUKAWA BRASIL COMERCIAL EIRELI ME</t>
  </si>
  <si>
    <t>07/03/2019</t>
  </si>
  <si>
    <t>FATURA 10</t>
  </si>
  <si>
    <t>31/10/2019</t>
  </si>
  <si>
    <t>1/2NF 115793</t>
  </si>
  <si>
    <t>COSTA CAMARGO COM. DE PROD. HOSP. LTDA</t>
  </si>
  <si>
    <t>20/10/2019</t>
  </si>
  <si>
    <t>01/10/2019</t>
  </si>
  <si>
    <t>Manutenção de Equipamentos</t>
  </si>
  <si>
    <t>NFS 66</t>
  </si>
  <si>
    <t>04/11/2019</t>
  </si>
  <si>
    <t>2/2NFe 250509</t>
  </si>
  <si>
    <t>05/11/2019</t>
  </si>
  <si>
    <t>20/09/2019</t>
  </si>
  <si>
    <t>2/2Compra NFe 250496</t>
  </si>
  <si>
    <t>02/11/2019</t>
  </si>
  <si>
    <t>03/09/2019</t>
  </si>
  <si>
    <t>NFe 55307/2</t>
  </si>
  <si>
    <t>DISTRICENTER - CENTRO DE DISTRIB.</t>
  </si>
  <si>
    <t>02/09/2019</t>
  </si>
  <si>
    <t>NFe 55336/2</t>
  </si>
  <si>
    <t>07/08/2019</t>
  </si>
  <si>
    <t>NOTA FISCAL 19751/3</t>
  </si>
  <si>
    <t>OREGON FARMACEUTICA</t>
  </si>
  <si>
    <t>Serviço de Dosimetria Radiologia</t>
  </si>
  <si>
    <t>NFS 34943</t>
  </si>
  <si>
    <t>FOLHA COMP 10.2019</t>
  </si>
  <si>
    <t>06/11/2019</t>
  </si>
  <si>
    <t>08/11/2019</t>
  </si>
  <si>
    <t>Contrato de Gestão</t>
  </si>
  <si>
    <t>1/2REPASSE GOVERNO DO RIO DE JANEIRO</t>
  </si>
  <si>
    <t>GOVERNO DO ESTADO DO RIO DE JANEIRO</t>
  </si>
  <si>
    <t>APLIC.INVEST FACIL</t>
  </si>
  <si>
    <t>TARIFA BANCÁRIA</t>
  </si>
  <si>
    <t>07/11/2019</t>
  </si>
  <si>
    <t>30/10/2019</t>
  </si>
  <si>
    <t>FGTS Mensal</t>
  </si>
  <si>
    <t>GRF. COMP 10/2019</t>
  </si>
  <si>
    <t>GRF - GUIA DE RECOLHIMENTO FGTS</t>
  </si>
  <si>
    <t>Pensão Alimentícia</t>
  </si>
  <si>
    <t>PENSÃO ALIMENTÍCIA 10.2019</t>
  </si>
  <si>
    <t>MARIA EDUARDA MACHADO GOMES</t>
  </si>
  <si>
    <t>10/11/2019</t>
  </si>
  <si>
    <t>IMPOSTO ISS COMP. 10.2019</t>
  </si>
  <si>
    <t>PREFEITURA MUNICIPAL DE DUQUE DE CAXIAS</t>
  </si>
  <si>
    <t>09/08/2019</t>
  </si>
  <si>
    <t>Seguro de Imóveis</t>
  </si>
  <si>
    <t>NOTA FISCAL 1800001031573/03</t>
  </si>
  <si>
    <t>TOKIO MARINE SEGURADORA S A</t>
  </si>
  <si>
    <t>09/10/2019</t>
  </si>
  <si>
    <t>NF 7.452</t>
  </si>
  <si>
    <t>SEMEAR DISTRIBUIDORA</t>
  </si>
  <si>
    <t>Honorários Contábeis</t>
  </si>
  <si>
    <t>NFS 1559</t>
  </si>
  <si>
    <t>RESGATE INVEST FACIL</t>
  </si>
  <si>
    <t>11/10/2019</t>
  </si>
  <si>
    <t>NF 11649</t>
  </si>
  <si>
    <t>MARGARIZO E SANCHES COMERCIO E SERVIÇOS DE PRODUTOS</t>
  </si>
  <si>
    <t>20/11/2019</t>
  </si>
  <si>
    <t>RATEIO SEDE COMP: 11.2019</t>
  </si>
  <si>
    <t>11/11/2019</t>
  </si>
  <si>
    <t>NF 10</t>
  </si>
  <si>
    <t>FP RESTAURANTE E COMERCIO DE ALIMENTOS EIRELI ME</t>
  </si>
  <si>
    <t>12/11/2019</t>
  </si>
  <si>
    <t>BLOQUEIO-ORDEM JUDICIAL OFICIO</t>
  </si>
  <si>
    <t>BLOQUEIO JUDICIAL</t>
  </si>
  <si>
    <t>NFS 1255</t>
  </si>
  <si>
    <t>14/11/2019</t>
  </si>
  <si>
    <t>NFS 71</t>
  </si>
  <si>
    <t>Locação de Equipamentos</t>
  </si>
  <si>
    <t>FATURA COB0015842</t>
  </si>
  <si>
    <t>FATURA S000303</t>
  </si>
  <si>
    <t>01/12/2019</t>
  </si>
  <si>
    <t>NFS 38961</t>
  </si>
  <si>
    <t>Serviço de Ambulância</t>
  </si>
  <si>
    <t>NFS 1812</t>
  </si>
  <si>
    <t>DOC/TED INTERNET TED INTERNET</t>
  </si>
  <si>
    <t>PEDIDO 41832570</t>
  </si>
  <si>
    <t>Serviço de Limpeza e de Higiene</t>
  </si>
  <si>
    <t>NFS 74197</t>
  </si>
  <si>
    <t>19/11/2019</t>
  </si>
  <si>
    <t>Serviço de Radiologia</t>
  </si>
  <si>
    <t>NFS 51</t>
  </si>
  <si>
    <t>CACD RADIOLOGIA</t>
  </si>
  <si>
    <t>15/11/2019</t>
  </si>
  <si>
    <t>NF 141777</t>
  </si>
  <si>
    <t>INSS sobre Salários - GPS</t>
  </si>
  <si>
    <t>GPS FOLHA COMP 10/2019</t>
  </si>
  <si>
    <t>GUIA DA PREVIDÊNCIA SOCIAL - GPS</t>
  </si>
  <si>
    <t>Retenção - GPS 2631 - INSS</t>
  </si>
  <si>
    <t>GPS COMP 10/2019</t>
  </si>
  <si>
    <t>GUIA DA PREVIDÊNCIA SOCIAL - GPS TERCEIROS</t>
  </si>
  <si>
    <t>IRRF s/ Salários - DARF 0561</t>
  </si>
  <si>
    <t>IMPOSTO IRRF FOLHA COMP 10/2019</t>
  </si>
  <si>
    <t>SECRETARIA  DA RECEITA FEDERAL DO BRASIL - IR</t>
  </si>
  <si>
    <t>Retenção - Darf 1708 - IRRF</t>
  </si>
  <si>
    <t>IMPOSTO IRRFPJ</t>
  </si>
  <si>
    <t>SECRETARIA  DA RECEITA FEDERAL DO BRASIL - IRRF</t>
  </si>
  <si>
    <t>Retenção - Darf 5952 - PIS/COFINS/CSLL</t>
  </si>
  <si>
    <t>IMPOSTO CSRF COMP: 10/2019</t>
  </si>
  <si>
    <t>SECRETARIA DA RECEITA FEDERAL DO BRASIL - CSRF</t>
  </si>
  <si>
    <t>Serviços Médicos</t>
  </si>
  <si>
    <t>NFS 101</t>
  </si>
  <si>
    <t>21/10/2019</t>
  </si>
  <si>
    <t>NF 21145</t>
  </si>
  <si>
    <t>TED-TRANSF ELET DISPON OFICIO 20190013097497-00003</t>
  </si>
  <si>
    <t>VALOR TRANSF.JUDICIAL OFICIO 20190013097497-00003</t>
  </si>
  <si>
    <t>21/11/2019</t>
  </si>
  <si>
    <t>TARIFA BANCARIA TEDeletronico</t>
  </si>
  <si>
    <t>NF 1617</t>
  </si>
  <si>
    <t>R L J IGUACUANO COM. DE MATERIAIS DE ESCRITORIO LTDA ME</t>
  </si>
  <si>
    <t>25/11/2019</t>
  </si>
  <si>
    <t>FUNDO FIXO COMP: 10/2019</t>
  </si>
  <si>
    <t>ROSILENE PEREIRA DE OLIVEIRA</t>
  </si>
  <si>
    <t>TED DIF.TITUL.CC H.BANK DEST. RLJ IG. COM. DE MAT.</t>
  </si>
  <si>
    <t>22/11/2019</t>
  </si>
  <si>
    <t>NF 20.907</t>
  </si>
  <si>
    <t>NF 20.919</t>
  </si>
  <si>
    <t>07/10/2019</t>
  </si>
  <si>
    <t>NF 1009</t>
  </si>
  <si>
    <t>LUVIAL DISTRIBUIDORA</t>
  </si>
  <si>
    <t>20/05/2019</t>
  </si>
  <si>
    <t>03/04/2019</t>
  </si>
  <si>
    <t>FATURA 11</t>
  </si>
  <si>
    <t>Serviço de lavanderia</t>
  </si>
  <si>
    <t>NFS 6629</t>
  </si>
  <si>
    <t>ÁGUA E SECO LAVANDERIAS LTDA - EPP</t>
  </si>
  <si>
    <t>26/11/2019</t>
  </si>
  <si>
    <t>Serviços Jurídicos</t>
  </si>
  <si>
    <t>NFS 14</t>
  </si>
  <si>
    <t>BRUNO DE GOES GERBASE</t>
  </si>
  <si>
    <t>Serviço de Auditoria</t>
  </si>
  <si>
    <t>NFS 1647</t>
  </si>
  <si>
    <t>VALE TRANSPORTE Nº 42071449</t>
  </si>
  <si>
    <t>NFS 216</t>
  </si>
  <si>
    <t>NFS 1336</t>
  </si>
  <si>
    <t>NEUROPHOTO EQUIPAMENTOS LTDA</t>
  </si>
  <si>
    <t>27/11/2019</t>
  </si>
  <si>
    <t>Serviço de Coleta de Resíduos</t>
  </si>
  <si>
    <t>NFS 6042</t>
  </si>
  <si>
    <t>NFS 396</t>
  </si>
  <si>
    <t>VITAI SOLUÇÕES LTDA</t>
  </si>
  <si>
    <t>28/10/2019</t>
  </si>
  <si>
    <t>1/2NF 1145684</t>
  </si>
  <si>
    <t>CIRURGICA FERNANDES C. MAT CIR. HO. SO LTDA</t>
  </si>
  <si>
    <t>NF 1656</t>
  </si>
  <si>
    <t>NF 221.702</t>
  </si>
  <si>
    <t>SOGAMAX DISTRIB. DE PROD. FARMACEUTICOS LTDA</t>
  </si>
  <si>
    <t>NF 12.653</t>
  </si>
  <si>
    <t>AVANTE BRASIL COMERCIO EIRELI</t>
  </si>
  <si>
    <t>NF 12.648</t>
  </si>
  <si>
    <t>FATURA 18</t>
  </si>
  <si>
    <t>Exames Médicos</t>
  </si>
  <si>
    <t>NFS 1363</t>
  </si>
  <si>
    <t>NF 21332</t>
  </si>
  <si>
    <t>NF 21338</t>
  </si>
  <si>
    <t>NF 16040</t>
  </si>
  <si>
    <t>CAMINHAS COMERCIAL LTDA</t>
  </si>
  <si>
    <t>Locação de Servidor</t>
  </si>
  <si>
    <t>FATURA 13</t>
  </si>
  <si>
    <t>VALE TRANSPORTE Nº 42060402</t>
  </si>
  <si>
    <t>VALE TRANSPORTE N  42070816</t>
  </si>
  <si>
    <t>PAGTO ELETRON  COBRANCA VALE TRANSPORTE N  42070816</t>
  </si>
  <si>
    <t>FGTS Rescisório - GRRF</t>
  </si>
  <si>
    <t>JACQUELINE MATOS DA SILVA</t>
  </si>
  <si>
    <t>APLICACAO AUTOMATICA</t>
  </si>
  <si>
    <t>Receitas de Vendas</t>
  </si>
  <si>
    <t>TRANSF. PAGAMENTO FGTS RECISÓRIO JAQUELINE MATOS</t>
  </si>
  <si>
    <t>TRANSF. PAGAMENTO VALE TRANSPORTE - UNIDADE BOTAFOGO</t>
  </si>
  <si>
    <t>NFS 635</t>
  </si>
  <si>
    <t>AMORIM ASSESSORIA CONTABIL EIRELI - ME</t>
  </si>
  <si>
    <t>28/11/2019</t>
  </si>
  <si>
    <t>02/12/2019</t>
  </si>
  <si>
    <t>NFS 168178</t>
  </si>
  <si>
    <t>30/11/2019</t>
  </si>
  <si>
    <t>2/2NF 115793</t>
  </si>
  <si>
    <t>29/11/2019</t>
  </si>
  <si>
    <t>1/3NF 98468</t>
  </si>
  <si>
    <t>ANBIOTON IMPORTADORA LTDA</t>
  </si>
  <si>
    <t>NF 21327</t>
  </si>
  <si>
    <t>1/2NF 98565</t>
  </si>
  <si>
    <t>13º Salário - 1ª Parcela</t>
  </si>
  <si>
    <t>PAGAMENTO 13º SALARIO</t>
  </si>
  <si>
    <t>FATURA 10250</t>
  </si>
  <si>
    <t>SEPARAR PRODUTOS E SERVIÇOS</t>
  </si>
  <si>
    <t>AC2F PRODUTOS HOSPITALARES LTDA</t>
  </si>
  <si>
    <t>23.258.605/0001-82</t>
  </si>
  <si>
    <t>04.069.709/0001-02</t>
  </si>
  <si>
    <t>CJF ASSESSORIA EM SEGURANÇA DO TRABALHO E SAÚDE OCUPACIONAL LTDA ME</t>
  </si>
  <si>
    <t>FP RESTAURANTES E COMERCIO DE ALIMENTOS EIRELI ME</t>
  </si>
  <si>
    <t>32.755.131/0001-75</t>
  </si>
  <si>
    <t>FUTURA DISTRIBUIDORA DE MEDICAMENTOS</t>
  </si>
  <si>
    <t>17.700.763/0001-48</t>
  </si>
  <si>
    <t>NEO TECNOLOGIA DA INFORMÁTICA LTDA</t>
  </si>
  <si>
    <t>PREFEITURA DA CIDADE DO RIO DE JANEIRO - ISS</t>
  </si>
  <si>
    <t>29.138.328/0001-50</t>
  </si>
  <si>
    <t>SANCHES E TELLES</t>
  </si>
  <si>
    <t>V H &amp;amp;M PAPELARIA</t>
  </si>
  <si>
    <t>31.763.090/0001-04</t>
  </si>
  <si>
    <t>DISTRICENTER - CENTRI DE DISTRIB. DE MAT. DE LIMPEZA EIRELI</t>
  </si>
  <si>
    <t>22.826.574/0001-56</t>
  </si>
  <si>
    <t>01.264.420/0001-48</t>
  </si>
  <si>
    <t>10.269.296/0001-02</t>
  </si>
  <si>
    <t>34.512.073/0001-84</t>
  </si>
  <si>
    <t>BRASTEINER 2000 COMERCIO E LOCAÇÃO DE CONTEINERES LTDA</t>
  </si>
  <si>
    <t>07.026.132/0002-12</t>
  </si>
  <si>
    <t>01.790.382/0001-67</t>
  </si>
  <si>
    <t>GERBASE ARRUDA E GAZZANEO ADVOGADOS ASSOCIADOS</t>
  </si>
  <si>
    <t>17.391.998/0001-03</t>
  </si>
  <si>
    <t>PAGAMENTO FUNCIONÁRIOS</t>
  </si>
  <si>
    <t>42.498.600/0001-71</t>
  </si>
  <si>
    <t>67.729.178/0004-91</t>
  </si>
  <si>
    <t>22.706.161/0001-38</t>
  </si>
  <si>
    <t>05.120.086/0001-00</t>
  </si>
  <si>
    <t>PISOM DISTRIBUIDORA E COM DE PROD EIRELI ME</t>
  </si>
  <si>
    <t>22.758.378/0001-91</t>
  </si>
  <si>
    <t>33.164.021/0001-00</t>
  </si>
  <si>
    <t>BRADESCO - RESGATE INVEST FACIL</t>
  </si>
  <si>
    <t>60.746.948/0633-86</t>
  </si>
  <si>
    <t>BRADESCO - BLOQUEIO JUDICIAL</t>
  </si>
  <si>
    <t>BRADESCO - TRANSFERÊNCIA JUDICIAL</t>
  </si>
  <si>
    <t>BRADESCO - APLIC INVEST FACIL</t>
  </si>
  <si>
    <t>BRADESCO - DESBLOQUEIO JUDICIAL</t>
  </si>
  <si>
    <t>HELPMED SERVIÇOS EM SAÚDE S/S LTDA</t>
  </si>
  <si>
    <t>AZEVEDO DOS REIS ADVOGADOS ASSOCIADOS</t>
  </si>
  <si>
    <t>05.957.860/0001-31</t>
  </si>
  <si>
    <t>LOCATECH</t>
  </si>
  <si>
    <t>03.184.220/0001-00</t>
  </si>
  <si>
    <t>24.178.617/0001-60</t>
  </si>
  <si>
    <t>GILMAR DOS SANTOS OLIVEIRA</t>
  </si>
  <si>
    <t>677.560.345-20</t>
  </si>
  <si>
    <t>36.325.157/0001-34</t>
  </si>
  <si>
    <t>INGRID VIANA BATISTA</t>
  </si>
  <si>
    <t>155.147.337-26</t>
  </si>
  <si>
    <t>PRISCILA CONCEIÇÃO DA HORA</t>
  </si>
  <si>
    <t>129.767.387-50</t>
  </si>
  <si>
    <t>SABRINA DA SILVA AZEVEDO</t>
  </si>
  <si>
    <t>081.951.857-38</t>
  </si>
  <si>
    <t>PAULO CEZAR DA SILVA</t>
  </si>
  <si>
    <t>056.227.297-69</t>
  </si>
  <si>
    <t>003.897.597-16</t>
  </si>
  <si>
    <t>UPA DUQUE DE CAXIAS</t>
  </si>
  <si>
    <t>13.508.772/0001-80</t>
  </si>
  <si>
    <t>172.162.237-30</t>
  </si>
  <si>
    <t>REEMBOLSO - UPA BOTAFOGO</t>
  </si>
  <si>
    <t>00.857.492/0001-36</t>
  </si>
  <si>
    <t>11.260.846/0001-75</t>
  </si>
  <si>
    <t>21.526.341/0001-75</t>
  </si>
  <si>
    <t>00.874.929/0001-40</t>
  </si>
  <si>
    <t>CLARO S A</t>
  </si>
  <si>
    <t>17.391.998/0001-30</t>
  </si>
  <si>
    <t>G A G ADVOGADOS ASSOCIADOS</t>
  </si>
  <si>
    <t>BIONEXO DO BRASIL S A</t>
  </si>
  <si>
    <t>BOLETO BANCÁRIO</t>
  </si>
  <si>
    <t>DARF</t>
  </si>
  <si>
    <t>TRANSFERÊNCIA</t>
  </si>
  <si>
    <t>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</si>
</sst>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  <numFmt numFmtId="168" formatCode="00000000000000"/>
    <numFmt numFmtId="169" formatCode="&quot;&quot;00&quot;.&quot;000&quot;.&quot;000&quot;/&quot;0000\-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sz val="10"/>
      <color indexed="17"/>
      <name val="Arial"/>
    </font>
    <font>
      <sz val="10"/>
      <color indexed="10"/>
      <name val="Arial"/>
    </font>
    <font>
      <sz val="12"/>
      <color rgb="FF22222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FF67"/>
        <bgColor indexed="64"/>
      </patternFill>
    </fill>
    <fill>
      <patternFill patternType="solid">
        <fgColor indexed="5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416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164" fontId="9" fillId="2" borderId="5" xfId="0" applyNumberFormat="1" applyFont="1" applyFill="1" applyBorder="1" applyAlignment="1">
      <alignment horizontal="left" vertical="center" wrapText="1"/>
    </xf>
    <xf numFmtId="16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9" fillId="4" borderId="1" xfId="1" applyNumberFormat="1" applyFont="1" applyFill="1" applyBorder="1" applyAlignment="1">
      <alignment horizontal="left" vertical="center"/>
    </xf>
    <xf numFmtId="44" fontId="9" fillId="2" borderId="1" xfId="1" applyNumberFormat="1" applyFont="1" applyFill="1" applyBorder="1" applyAlignment="1">
      <alignment horizontal="right" vertical="center"/>
    </xf>
    <xf numFmtId="16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16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16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4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4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16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9" fillId="2" borderId="0" xfId="1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16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4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44" fontId="5" fillId="2" borderId="1" xfId="0" applyNumberFormat="1" applyFont="1" applyFill="1" applyBorder="1" applyAlignment="1">
      <alignment horizontal="left" vertical="center"/>
    </xf>
    <xf numFmtId="16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164" fontId="9" fillId="0" borderId="5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64" fontId="16" fillId="0" borderId="1" xfId="1" applyNumberFormat="1" applyFont="1" applyFill="1" applyBorder="1" applyAlignment="1">
      <alignment horizontal="left" vertical="center"/>
    </xf>
    <xf numFmtId="0" fontId="23" fillId="0" borderId="1" xfId="0" applyFont="1" applyBorder="1"/>
    <xf numFmtId="164" fontId="24" fillId="2" borderId="1" xfId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164" fontId="26" fillId="2" borderId="1" xfId="1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4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6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4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4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44" fontId="30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164" fontId="32" fillId="2" borderId="0" xfId="1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44" fontId="34" fillId="0" borderId="1" xfId="0" applyNumberFormat="1" applyFont="1" applyFill="1" applyBorder="1" applyAlignment="1">
      <alignment vertical="center"/>
    </xf>
    <xf numFmtId="0" fontId="34" fillId="2" borderId="0" xfId="0" applyFont="1" applyFill="1" applyAlignment="1"/>
    <xf numFmtId="0" fontId="17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14" fontId="34" fillId="0" borderId="1" xfId="0" applyNumberFormat="1" applyFont="1" applyFill="1" applyBorder="1" applyAlignment="1">
      <alignment horizontal="center" vertical="center"/>
    </xf>
    <xf numFmtId="0" fontId="32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center" vertical="center"/>
    </xf>
    <xf numFmtId="44" fontId="30" fillId="2" borderId="1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8" fillId="0" borderId="1" xfId="0" applyFont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35" fillId="8" borderId="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/>
    <xf numFmtId="0" fontId="0" fillId="9" borderId="0" xfId="0" applyFill="1"/>
    <xf numFmtId="0" fontId="2" fillId="0" borderId="0" xfId="3"/>
    <xf numFmtId="0" fontId="34" fillId="2" borderId="0" xfId="0" applyFont="1" applyFill="1" applyBorder="1" applyAlignment="1">
      <alignment vertical="center" wrapText="1"/>
    </xf>
    <xf numFmtId="169" fontId="0" fillId="0" borderId="0" xfId="0" applyNumberFormat="1"/>
    <xf numFmtId="0" fontId="0" fillId="0" borderId="1" xfId="0" applyBorder="1"/>
    <xf numFmtId="0" fontId="0" fillId="6" borderId="1" xfId="0" applyFill="1" applyBorder="1"/>
    <xf numFmtId="164" fontId="34" fillId="2" borderId="1" xfId="0" applyNumberFormat="1" applyFont="1" applyFill="1" applyBorder="1" applyAlignment="1">
      <alignment vertical="center" wrapText="1"/>
    </xf>
    <xf numFmtId="0" fontId="32" fillId="0" borderId="0" xfId="3" applyFont="1" applyFill="1" applyBorder="1" applyAlignment="1">
      <alignment horizontal="center" vertical="center" wrapText="1"/>
    </xf>
    <xf numFmtId="164" fontId="16" fillId="0" borderId="0" xfId="1" applyNumberFormat="1" applyFont="1" applyFill="1" applyBorder="1" applyAlignment="1">
      <alignment horizontal="center" vertical="center"/>
    </xf>
    <xf numFmtId="169" fontId="16" fillId="0" borderId="1" xfId="0" applyNumberFormat="1" applyFont="1" applyFill="1" applyBorder="1" applyAlignment="1">
      <alignment horizontal="center" vertical="center"/>
    </xf>
    <xf numFmtId="168" fontId="32" fillId="0" borderId="0" xfId="0" applyNumberFormat="1" applyFont="1" applyFill="1" applyBorder="1" applyAlignment="1">
      <alignment vertical="center"/>
    </xf>
    <xf numFmtId="44" fontId="17" fillId="2" borderId="0" xfId="0" applyNumberFormat="1" applyFont="1" applyFill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44" fontId="16" fillId="2" borderId="0" xfId="1" applyNumberFormat="1" applyFont="1" applyFill="1" applyBorder="1" applyAlignment="1">
      <alignment horizontal="center" vertical="center"/>
    </xf>
    <xf numFmtId="4" fontId="36" fillId="0" borderId="0" xfId="0" applyNumberFormat="1" applyFont="1"/>
    <xf numFmtId="4" fontId="37" fillId="0" borderId="0" xfId="0" applyNumberFormat="1" applyFont="1"/>
    <xf numFmtId="169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38" fillId="0" borderId="0" xfId="0" applyFont="1" applyAlignment="1">
      <alignment horizontal="right"/>
    </xf>
    <xf numFmtId="0" fontId="38" fillId="0" borderId="0" xfId="0" applyFont="1"/>
    <xf numFmtId="0" fontId="33" fillId="2" borderId="0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0" xfId="0" applyFont="1"/>
    <xf numFmtId="0" fontId="17" fillId="0" borderId="1" xfId="0" applyFont="1" applyBorder="1"/>
    <xf numFmtId="4" fontId="37" fillId="4" borderId="0" xfId="0" applyNumberFormat="1" applyFont="1" applyFill="1"/>
    <xf numFmtId="0" fontId="25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67733</xdr:rowOff>
    </xdr:from>
    <xdr:to>
      <xdr:col>2</xdr:col>
      <xdr:colOff>259387</xdr:colOff>
      <xdr:row>2</xdr:row>
      <xdr:rowOff>10583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0" y="67733"/>
          <a:ext cx="1729316" cy="260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40625" defaultRowHeight="11.25" x14ac:dyDescent="0.2"/>
  <cols>
    <col min="1" max="1" width="1.85546875" style="8" customWidth="1"/>
    <col min="2" max="2" width="16.7109375" style="52" customWidth="1"/>
    <col min="3" max="3" width="15.140625" style="52" customWidth="1"/>
    <col min="4" max="4" width="17.42578125" style="52" bestFit="1" customWidth="1"/>
    <col min="5" max="5" width="27.42578125" style="8" customWidth="1"/>
    <col min="6" max="6" width="33.85546875" style="8" bestFit="1" customWidth="1"/>
    <col min="7" max="8" width="12.85546875" style="8" bestFit="1" customWidth="1"/>
    <col min="9" max="9" width="14.28515625" style="8" bestFit="1" customWidth="1"/>
    <col min="10" max="10" width="11.5703125" style="8" customWidth="1"/>
    <col min="11" max="11" width="12.5703125" style="52" customWidth="1"/>
    <col min="12" max="12" width="13.28515625" style="52" customWidth="1"/>
    <col min="13" max="14" width="12.5703125" style="52" customWidth="1"/>
    <col min="15" max="15" width="34.28515625" style="8" customWidth="1"/>
    <col min="16" max="16384" width="9.140625" style="8"/>
  </cols>
  <sheetData>
    <row r="1" spans="1:15" x14ac:dyDescent="0.2">
      <c r="F1" s="69"/>
      <c r="G1" s="69"/>
      <c r="H1" s="69"/>
    </row>
    <row r="2" spans="1:15" x14ac:dyDescent="0.2">
      <c r="F2" s="70" t="s">
        <v>0</v>
      </c>
      <c r="G2" s="70" t="s">
        <v>1</v>
      </c>
      <c r="H2" s="70" t="s">
        <v>2</v>
      </c>
      <c r="K2" s="53"/>
      <c r="L2" s="54"/>
      <c r="M2" s="53"/>
      <c r="N2" s="53"/>
    </row>
    <row r="3" spans="1:15" x14ac:dyDescent="0.2">
      <c r="F3" s="2" t="s">
        <v>3</v>
      </c>
      <c r="G3" s="46" t="e">
        <f>#REF!</f>
        <v>#REF!</v>
      </c>
      <c r="H3" s="4"/>
      <c r="J3" s="56"/>
      <c r="K3" s="57"/>
      <c r="L3" s="35"/>
      <c r="M3" s="53"/>
      <c r="N3" s="53"/>
    </row>
    <row r="4" spans="1:15" x14ac:dyDescent="0.2">
      <c r="F4" s="2" t="s">
        <v>5</v>
      </c>
      <c r="G4" s="46" t="e">
        <f>#REF!</f>
        <v>#REF!</v>
      </c>
      <c r="H4" s="4"/>
      <c r="J4" s="56"/>
      <c r="K4" s="57"/>
      <c r="L4" s="36"/>
      <c r="M4" s="53"/>
      <c r="N4" s="53"/>
    </row>
    <row r="5" spans="1:15" x14ac:dyDescent="0.2">
      <c r="F5" s="2" t="s">
        <v>47</v>
      </c>
      <c r="G5" s="46">
        <f>J133</f>
        <v>132697.47</v>
      </c>
      <c r="H5" s="4"/>
      <c r="J5" s="56"/>
      <c r="K5" s="57"/>
      <c r="L5" s="36"/>
      <c r="M5" s="53"/>
      <c r="N5" s="53"/>
    </row>
    <row r="6" spans="1:15" x14ac:dyDescent="0.2">
      <c r="F6" s="2" t="s">
        <v>6</v>
      </c>
      <c r="G6" s="3"/>
      <c r="H6" s="5" t="s">
        <v>7</v>
      </c>
      <c r="J6" s="59"/>
      <c r="K6" s="60"/>
      <c r="L6" s="36"/>
      <c r="M6" s="53"/>
      <c r="N6" s="53"/>
    </row>
    <row r="7" spans="1:15" x14ac:dyDescent="0.2">
      <c r="J7" s="61"/>
      <c r="K7" s="60"/>
      <c r="L7" s="37"/>
      <c r="M7" s="53"/>
      <c r="N7" s="53"/>
    </row>
    <row r="8" spans="1:15" x14ac:dyDescent="0.2">
      <c r="K8" s="60"/>
      <c r="L8" s="62"/>
    </row>
    <row r="9" spans="1:15" x14ac:dyDescent="0.2">
      <c r="K9" s="62"/>
      <c r="L9" s="62"/>
    </row>
    <row r="10" spans="1:15" ht="22.5" x14ac:dyDescent="0.2">
      <c r="B10" s="68" t="s">
        <v>8</v>
      </c>
      <c r="C10" s="68" t="s">
        <v>9</v>
      </c>
      <c r="D10" s="68" t="s">
        <v>203</v>
      </c>
      <c r="E10" s="68" t="s">
        <v>10</v>
      </c>
      <c r="F10" s="68" t="s">
        <v>11</v>
      </c>
      <c r="G10" s="68" t="s">
        <v>12</v>
      </c>
      <c r="H10" s="68" t="s">
        <v>13</v>
      </c>
      <c r="I10" s="68" t="s">
        <v>14</v>
      </c>
      <c r="J10" s="68" t="s">
        <v>15</v>
      </c>
      <c r="K10" s="68" t="s">
        <v>16</v>
      </c>
      <c r="L10" s="68" t="s">
        <v>17</v>
      </c>
      <c r="M10" s="68" t="s">
        <v>18</v>
      </c>
      <c r="N10" s="68" t="s">
        <v>253</v>
      </c>
      <c r="O10" s="68" t="s">
        <v>19</v>
      </c>
    </row>
    <row r="11" spans="1:15" s="154" customFormat="1" hidden="1" x14ac:dyDescent="0.2">
      <c r="A11" s="154" t="s">
        <v>256</v>
      </c>
      <c r="B11" s="155"/>
      <c r="C11" s="155"/>
      <c r="D11" s="155"/>
      <c r="E11" s="12" t="s">
        <v>208</v>
      </c>
      <c r="F11" s="12" t="s">
        <v>78</v>
      </c>
      <c r="G11" s="164" t="s">
        <v>191</v>
      </c>
      <c r="H11" s="43">
        <v>2030.62</v>
      </c>
      <c r="I11" s="43"/>
      <c r="J11" s="155"/>
      <c r="K11" s="38">
        <v>43437</v>
      </c>
      <c r="L11" s="38">
        <v>43437</v>
      </c>
      <c r="M11" s="152" t="s">
        <v>79</v>
      </c>
      <c r="N11" s="168"/>
      <c r="O11" s="168"/>
    </row>
    <row r="12" spans="1:15" hidden="1" x14ac:dyDescent="0.2">
      <c r="B12" s="12">
        <v>11712</v>
      </c>
      <c r="C12" s="38">
        <v>43410</v>
      </c>
      <c r="D12" s="12" t="s">
        <v>149</v>
      </c>
      <c r="E12" s="12" t="s">
        <v>150</v>
      </c>
      <c r="F12" s="12" t="s">
        <v>32</v>
      </c>
      <c r="G12" s="12" t="s">
        <v>140</v>
      </c>
      <c r="H12" s="43"/>
      <c r="I12" s="43">
        <v>230.62</v>
      </c>
      <c r="J12" s="46"/>
      <c r="K12" s="38">
        <v>43438</v>
      </c>
      <c r="L12" s="38">
        <v>43437</v>
      </c>
      <c r="M12" s="105" t="s">
        <v>21</v>
      </c>
      <c r="N12" s="151"/>
      <c r="O12" s="39"/>
    </row>
    <row r="13" spans="1:15" hidden="1" x14ac:dyDescent="0.2">
      <c r="B13" s="31">
        <v>8</v>
      </c>
      <c r="C13" s="38">
        <v>43397</v>
      </c>
      <c r="D13" s="12" t="s">
        <v>172</v>
      </c>
      <c r="E13" s="12" t="s">
        <v>182</v>
      </c>
      <c r="F13" s="12" t="s">
        <v>183</v>
      </c>
      <c r="G13" s="13" t="s">
        <v>66</v>
      </c>
      <c r="H13" s="43"/>
      <c r="I13" s="43">
        <v>1800</v>
      </c>
      <c r="J13" s="46"/>
      <c r="K13" s="38">
        <v>43434</v>
      </c>
      <c r="L13" s="38">
        <v>43437</v>
      </c>
      <c r="M13" s="163" t="s">
        <v>21</v>
      </c>
      <c r="N13" s="151"/>
      <c r="O13" s="18" t="s">
        <v>223</v>
      </c>
    </row>
    <row r="14" spans="1:15" hidden="1" x14ac:dyDescent="0.2">
      <c r="B14" s="31"/>
      <c r="C14" s="38"/>
      <c r="D14" s="12"/>
      <c r="E14" s="12" t="s">
        <v>208</v>
      </c>
      <c r="F14" s="12" t="s">
        <v>78</v>
      </c>
      <c r="G14" s="13" t="s">
        <v>191</v>
      </c>
      <c r="H14" s="43">
        <v>10372.549999999999</v>
      </c>
      <c r="I14" s="43"/>
      <c r="J14" s="46"/>
      <c r="K14" s="38">
        <v>43438</v>
      </c>
      <c r="L14" s="38">
        <v>43438</v>
      </c>
      <c r="M14" s="152" t="s">
        <v>79</v>
      </c>
      <c r="N14" s="151"/>
      <c r="O14" s="18"/>
    </row>
    <row r="15" spans="1:15" hidden="1" x14ac:dyDescent="0.2">
      <c r="B15" s="41" t="s">
        <v>202</v>
      </c>
      <c r="C15" s="38">
        <v>43398</v>
      </c>
      <c r="D15" s="12" t="s">
        <v>159</v>
      </c>
      <c r="E15" s="12" t="s">
        <v>143</v>
      </c>
      <c r="F15" s="12" t="s">
        <v>20</v>
      </c>
      <c r="G15" s="12" t="s">
        <v>66</v>
      </c>
      <c r="H15" s="42"/>
      <c r="I15" s="43">
        <v>4065.91</v>
      </c>
      <c r="J15" s="49"/>
      <c r="K15" s="38">
        <v>43438</v>
      </c>
      <c r="L15" s="38">
        <v>43438</v>
      </c>
      <c r="M15" s="105" t="s">
        <v>21</v>
      </c>
      <c r="N15" s="151"/>
      <c r="O15" s="12"/>
    </row>
    <row r="16" spans="1:15" hidden="1" x14ac:dyDescent="0.2">
      <c r="B16" s="41"/>
      <c r="C16" s="38"/>
      <c r="D16" s="12"/>
      <c r="E16" s="12" t="s">
        <v>37</v>
      </c>
      <c r="F16" s="12" t="s">
        <v>233</v>
      </c>
      <c r="G16" s="12" t="s">
        <v>191</v>
      </c>
      <c r="H16" s="42"/>
      <c r="I16" s="43">
        <v>1000</v>
      </c>
      <c r="J16" s="49"/>
      <c r="K16" s="38">
        <v>43438</v>
      </c>
      <c r="L16" s="38">
        <v>43438</v>
      </c>
      <c r="M16" s="105" t="s">
        <v>21</v>
      </c>
      <c r="N16" s="151"/>
      <c r="O16" s="12"/>
    </row>
    <row r="17" spans="1:16376" hidden="1" x14ac:dyDescent="0.2">
      <c r="B17" s="41"/>
      <c r="C17" s="38"/>
      <c r="D17" s="12"/>
      <c r="E17" s="12" t="s">
        <v>37</v>
      </c>
      <c r="F17" s="12" t="s">
        <v>233</v>
      </c>
      <c r="G17" s="12" t="s">
        <v>191</v>
      </c>
      <c r="H17" s="42"/>
      <c r="I17" s="43">
        <v>1000</v>
      </c>
      <c r="J17" s="49"/>
      <c r="K17" s="38">
        <v>43438</v>
      </c>
      <c r="L17" s="38">
        <v>43438</v>
      </c>
      <c r="M17" s="105" t="s">
        <v>21</v>
      </c>
      <c r="N17" s="151"/>
      <c r="O17" s="12"/>
    </row>
    <row r="18" spans="1:16376" hidden="1" x14ac:dyDescent="0.2">
      <c r="A18" s="80"/>
      <c r="B18" s="48"/>
      <c r="C18" s="38">
        <v>43437</v>
      </c>
      <c r="D18" s="38"/>
      <c r="E18" s="12" t="s">
        <v>206</v>
      </c>
      <c r="F18" s="12" t="s">
        <v>207</v>
      </c>
      <c r="G18" s="12" t="s">
        <v>191</v>
      </c>
      <c r="H18" s="42"/>
      <c r="I18" s="43">
        <v>4306.6400000000003</v>
      </c>
      <c r="J18" s="46"/>
      <c r="K18" s="38">
        <v>43438</v>
      </c>
      <c r="L18" s="38">
        <v>43438</v>
      </c>
      <c r="M18" s="105" t="s">
        <v>21</v>
      </c>
      <c r="N18" s="151"/>
      <c r="O18" s="22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66"/>
      <c r="EN18" s="66"/>
      <c r="EO18" s="66"/>
      <c r="EP18" s="66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66"/>
      <c r="FR18" s="66"/>
      <c r="FS18" s="66"/>
      <c r="FT18" s="66"/>
      <c r="FU18" s="66"/>
      <c r="FV18" s="66"/>
      <c r="FW18" s="66"/>
      <c r="FX18" s="66"/>
      <c r="FY18" s="66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  <c r="HA18" s="66"/>
      <c r="HB18" s="66"/>
      <c r="HC18" s="66"/>
      <c r="HD18" s="66"/>
      <c r="HE18" s="66"/>
      <c r="HF18" s="66"/>
      <c r="HG18" s="66"/>
      <c r="HH18" s="66"/>
      <c r="HI18" s="66"/>
      <c r="HJ18" s="66"/>
      <c r="HK18" s="66"/>
      <c r="HL18" s="66"/>
      <c r="HM18" s="66"/>
      <c r="HN18" s="66"/>
      <c r="HO18" s="66"/>
      <c r="HP18" s="66"/>
      <c r="HQ18" s="66"/>
      <c r="HR18" s="66"/>
      <c r="HS18" s="66"/>
      <c r="HT18" s="66"/>
      <c r="HU18" s="66"/>
      <c r="HV18" s="66"/>
      <c r="HW18" s="66"/>
      <c r="HX18" s="66"/>
      <c r="HY18" s="66"/>
      <c r="HZ18" s="66"/>
      <c r="IA18" s="66"/>
      <c r="IB18" s="66"/>
      <c r="IC18" s="66"/>
      <c r="ID18" s="66"/>
      <c r="IE18" s="66"/>
      <c r="IF18" s="66"/>
      <c r="IG18" s="66"/>
      <c r="IH18" s="66"/>
      <c r="II18" s="66"/>
      <c r="IJ18" s="66"/>
      <c r="IK18" s="66"/>
      <c r="IL18" s="66"/>
      <c r="IM18" s="66"/>
      <c r="IN18" s="66"/>
      <c r="IO18" s="66"/>
      <c r="IP18" s="66"/>
      <c r="IQ18" s="66"/>
      <c r="IR18" s="66"/>
      <c r="IS18" s="66"/>
      <c r="IT18" s="66"/>
      <c r="IU18" s="66"/>
      <c r="IV18" s="66"/>
      <c r="IW18" s="66"/>
      <c r="IX18" s="66"/>
      <c r="IY18" s="66"/>
      <c r="IZ18" s="66"/>
      <c r="JA18" s="66"/>
      <c r="JB18" s="66"/>
      <c r="JC18" s="66"/>
      <c r="JD18" s="66"/>
      <c r="JE18" s="66"/>
      <c r="JF18" s="66"/>
      <c r="JG18" s="66"/>
      <c r="JH18" s="66"/>
      <c r="JI18" s="66"/>
      <c r="JJ18" s="66"/>
      <c r="JK18" s="66"/>
      <c r="JL18" s="66"/>
      <c r="JM18" s="66"/>
      <c r="JN18" s="66"/>
      <c r="JO18" s="66"/>
      <c r="JP18" s="66"/>
      <c r="JQ18" s="66"/>
      <c r="JR18" s="66"/>
      <c r="JS18" s="66"/>
      <c r="JT18" s="66"/>
      <c r="JU18" s="66"/>
      <c r="JV18" s="66"/>
      <c r="JW18" s="66"/>
      <c r="JX18" s="66"/>
      <c r="JY18" s="66"/>
      <c r="JZ18" s="66"/>
      <c r="KA18" s="66"/>
      <c r="KB18" s="66"/>
      <c r="KC18" s="66"/>
      <c r="KD18" s="66"/>
      <c r="KE18" s="66"/>
      <c r="KF18" s="66"/>
      <c r="KG18" s="66"/>
      <c r="KH18" s="66"/>
      <c r="KI18" s="66"/>
      <c r="KJ18" s="66"/>
      <c r="KK18" s="66"/>
      <c r="KL18" s="66"/>
      <c r="KM18" s="66"/>
      <c r="KN18" s="66"/>
      <c r="KO18" s="66"/>
      <c r="KP18" s="66"/>
      <c r="KQ18" s="66"/>
      <c r="KR18" s="66"/>
      <c r="KS18" s="66"/>
      <c r="KT18" s="66"/>
      <c r="KU18" s="66"/>
      <c r="KV18" s="66"/>
      <c r="KW18" s="66"/>
      <c r="KX18" s="66"/>
      <c r="KY18" s="66"/>
      <c r="KZ18" s="66"/>
      <c r="LA18" s="66"/>
      <c r="LB18" s="66"/>
      <c r="LC18" s="66"/>
      <c r="LD18" s="66"/>
      <c r="LE18" s="66"/>
      <c r="LF18" s="66"/>
      <c r="LG18" s="66"/>
      <c r="LH18" s="66"/>
      <c r="LI18" s="66"/>
      <c r="LJ18" s="66"/>
      <c r="LK18" s="66"/>
      <c r="LL18" s="66"/>
      <c r="LM18" s="66"/>
      <c r="LN18" s="66"/>
      <c r="LO18" s="66"/>
      <c r="LP18" s="66"/>
      <c r="LQ18" s="66"/>
      <c r="LR18" s="66"/>
      <c r="LS18" s="66"/>
      <c r="LT18" s="66"/>
      <c r="LU18" s="66"/>
      <c r="LV18" s="66"/>
      <c r="LW18" s="66"/>
      <c r="LX18" s="66"/>
      <c r="LY18" s="66"/>
      <c r="LZ18" s="66"/>
      <c r="MA18" s="66"/>
      <c r="MB18" s="66"/>
      <c r="MC18" s="66"/>
      <c r="MD18" s="66"/>
      <c r="ME18" s="66"/>
      <c r="MF18" s="66"/>
      <c r="MG18" s="66"/>
      <c r="MH18" s="66"/>
      <c r="MI18" s="66"/>
      <c r="MJ18" s="66"/>
      <c r="MK18" s="66"/>
      <c r="ML18" s="66"/>
      <c r="MM18" s="66"/>
      <c r="MN18" s="66"/>
      <c r="MO18" s="66"/>
      <c r="MP18" s="66"/>
      <c r="MQ18" s="66"/>
      <c r="MR18" s="66"/>
      <c r="MS18" s="66"/>
      <c r="MT18" s="66"/>
      <c r="MU18" s="66"/>
      <c r="MV18" s="66"/>
      <c r="MW18" s="66"/>
      <c r="MX18" s="66"/>
      <c r="MY18" s="66"/>
      <c r="MZ18" s="66"/>
      <c r="NA18" s="66"/>
      <c r="NB18" s="66"/>
      <c r="NC18" s="66"/>
      <c r="ND18" s="66"/>
      <c r="NE18" s="66"/>
      <c r="NF18" s="66"/>
      <c r="NG18" s="66"/>
      <c r="NH18" s="66"/>
      <c r="NI18" s="66"/>
      <c r="NJ18" s="66"/>
      <c r="NK18" s="66"/>
      <c r="NL18" s="66"/>
      <c r="NM18" s="66"/>
      <c r="NN18" s="66"/>
      <c r="NO18" s="66"/>
      <c r="NP18" s="66"/>
      <c r="NQ18" s="66"/>
      <c r="NR18" s="66"/>
      <c r="NS18" s="66"/>
      <c r="NT18" s="66"/>
      <c r="NU18" s="66"/>
      <c r="NV18" s="66"/>
      <c r="NW18" s="66"/>
      <c r="NX18" s="66"/>
      <c r="NY18" s="66"/>
      <c r="NZ18" s="66"/>
      <c r="OA18" s="66"/>
      <c r="OB18" s="66"/>
      <c r="OC18" s="66"/>
      <c r="OD18" s="66"/>
      <c r="OE18" s="66"/>
      <c r="OF18" s="66"/>
      <c r="OG18" s="66"/>
      <c r="OH18" s="66"/>
      <c r="OI18" s="66"/>
      <c r="OJ18" s="66"/>
      <c r="OK18" s="66"/>
      <c r="OL18" s="66"/>
      <c r="OM18" s="66"/>
      <c r="ON18" s="66"/>
      <c r="OO18" s="66"/>
      <c r="OP18" s="66"/>
      <c r="OQ18" s="66"/>
      <c r="OR18" s="66"/>
      <c r="OS18" s="66"/>
      <c r="OT18" s="66"/>
      <c r="OU18" s="66"/>
      <c r="OV18" s="66"/>
      <c r="OW18" s="66"/>
      <c r="OX18" s="66"/>
      <c r="OY18" s="66"/>
      <c r="OZ18" s="66"/>
      <c r="PA18" s="66"/>
      <c r="PB18" s="66"/>
      <c r="PC18" s="66"/>
      <c r="PD18" s="66"/>
      <c r="PE18" s="66"/>
      <c r="PF18" s="66"/>
      <c r="PG18" s="66"/>
      <c r="PH18" s="66"/>
      <c r="PI18" s="66"/>
      <c r="PJ18" s="66"/>
      <c r="PK18" s="66"/>
      <c r="PL18" s="66"/>
      <c r="PM18" s="66"/>
      <c r="PN18" s="66"/>
      <c r="PO18" s="66"/>
      <c r="PP18" s="66"/>
      <c r="PQ18" s="66"/>
      <c r="PR18" s="66"/>
      <c r="PS18" s="66"/>
      <c r="PT18" s="66"/>
      <c r="PU18" s="66"/>
      <c r="PV18" s="66"/>
      <c r="PW18" s="66"/>
      <c r="PX18" s="66"/>
      <c r="PY18" s="66"/>
      <c r="PZ18" s="66"/>
      <c r="QA18" s="66"/>
      <c r="QB18" s="66"/>
      <c r="QC18" s="66"/>
      <c r="QD18" s="66"/>
      <c r="QE18" s="66"/>
      <c r="QF18" s="66"/>
      <c r="QG18" s="66"/>
      <c r="QH18" s="66"/>
      <c r="QI18" s="66"/>
      <c r="QJ18" s="66"/>
      <c r="QK18" s="66"/>
      <c r="QL18" s="66"/>
      <c r="QM18" s="66"/>
      <c r="QN18" s="66"/>
      <c r="QO18" s="66"/>
      <c r="QP18" s="66"/>
      <c r="QQ18" s="66"/>
      <c r="QR18" s="66"/>
      <c r="QS18" s="66"/>
      <c r="QT18" s="66"/>
      <c r="QU18" s="66"/>
      <c r="QV18" s="66"/>
      <c r="QW18" s="66"/>
      <c r="QX18" s="66"/>
      <c r="QY18" s="66"/>
      <c r="QZ18" s="66"/>
      <c r="RA18" s="66"/>
      <c r="RB18" s="66"/>
      <c r="RC18" s="66"/>
      <c r="RD18" s="66"/>
      <c r="RE18" s="66"/>
      <c r="RF18" s="66"/>
      <c r="RG18" s="66"/>
      <c r="RH18" s="66"/>
      <c r="RI18" s="66"/>
      <c r="RJ18" s="66"/>
      <c r="RK18" s="66"/>
      <c r="RL18" s="66"/>
      <c r="RM18" s="66"/>
      <c r="RN18" s="66"/>
      <c r="RO18" s="66"/>
      <c r="RP18" s="66"/>
      <c r="RQ18" s="66"/>
      <c r="RR18" s="66"/>
      <c r="RS18" s="66"/>
      <c r="RT18" s="66"/>
      <c r="RU18" s="66"/>
      <c r="RV18" s="66"/>
      <c r="RW18" s="66"/>
      <c r="RX18" s="66"/>
      <c r="RY18" s="66"/>
      <c r="RZ18" s="66"/>
      <c r="SA18" s="66"/>
      <c r="SB18" s="66"/>
      <c r="SC18" s="66"/>
      <c r="SD18" s="66"/>
      <c r="SE18" s="66"/>
      <c r="SF18" s="66"/>
      <c r="SG18" s="66"/>
      <c r="SH18" s="66"/>
      <c r="SI18" s="66"/>
      <c r="SJ18" s="66"/>
      <c r="SK18" s="66"/>
      <c r="SL18" s="66"/>
      <c r="SM18" s="66"/>
      <c r="SN18" s="66"/>
      <c r="SO18" s="66"/>
      <c r="SP18" s="66"/>
      <c r="SQ18" s="66"/>
      <c r="SR18" s="66"/>
      <c r="SS18" s="66"/>
      <c r="ST18" s="66"/>
      <c r="SU18" s="66"/>
      <c r="SV18" s="66"/>
      <c r="SW18" s="66"/>
      <c r="SX18" s="66"/>
      <c r="SY18" s="66"/>
      <c r="SZ18" s="66"/>
      <c r="TA18" s="66"/>
      <c r="TB18" s="66"/>
      <c r="TC18" s="66"/>
      <c r="TD18" s="66"/>
      <c r="TE18" s="66"/>
      <c r="TF18" s="66"/>
      <c r="TG18" s="66"/>
      <c r="TH18" s="66"/>
      <c r="TI18" s="66"/>
      <c r="TJ18" s="66"/>
      <c r="TK18" s="66"/>
      <c r="TL18" s="66"/>
      <c r="TM18" s="66"/>
      <c r="TN18" s="66"/>
      <c r="TO18" s="66"/>
      <c r="TP18" s="66"/>
      <c r="TQ18" s="66"/>
      <c r="TR18" s="66"/>
      <c r="TS18" s="66"/>
      <c r="TT18" s="66"/>
      <c r="TU18" s="66"/>
      <c r="TV18" s="66"/>
      <c r="TW18" s="66"/>
      <c r="TX18" s="66"/>
      <c r="TY18" s="66"/>
      <c r="TZ18" s="66"/>
      <c r="UA18" s="66"/>
      <c r="UB18" s="66"/>
      <c r="UC18" s="66"/>
      <c r="UD18" s="66"/>
      <c r="UE18" s="66"/>
      <c r="UF18" s="66"/>
      <c r="UG18" s="66"/>
      <c r="UH18" s="66"/>
      <c r="UI18" s="66"/>
      <c r="UJ18" s="66"/>
      <c r="UK18" s="66"/>
      <c r="UL18" s="66"/>
      <c r="UM18" s="66"/>
      <c r="UN18" s="66"/>
      <c r="UO18" s="66"/>
      <c r="UP18" s="66"/>
      <c r="UQ18" s="66"/>
      <c r="UR18" s="66"/>
      <c r="US18" s="66"/>
      <c r="UT18" s="66"/>
      <c r="UU18" s="66"/>
      <c r="UV18" s="66"/>
      <c r="UW18" s="66"/>
      <c r="UX18" s="66"/>
      <c r="UY18" s="66"/>
      <c r="UZ18" s="66"/>
      <c r="VA18" s="66"/>
      <c r="VB18" s="66"/>
      <c r="VC18" s="66"/>
      <c r="VD18" s="66"/>
      <c r="VE18" s="66"/>
      <c r="VF18" s="66"/>
      <c r="VG18" s="66"/>
      <c r="VH18" s="66"/>
      <c r="VI18" s="66"/>
      <c r="VJ18" s="66"/>
      <c r="VK18" s="66"/>
      <c r="VL18" s="66"/>
      <c r="VM18" s="66"/>
      <c r="VN18" s="66"/>
      <c r="VO18" s="66"/>
      <c r="VP18" s="66"/>
      <c r="VQ18" s="66"/>
      <c r="VR18" s="66"/>
      <c r="VS18" s="66"/>
      <c r="VT18" s="66"/>
      <c r="VU18" s="66"/>
      <c r="VV18" s="66"/>
      <c r="VW18" s="66"/>
      <c r="VX18" s="66"/>
      <c r="VY18" s="66"/>
      <c r="VZ18" s="66"/>
      <c r="WA18" s="66"/>
      <c r="WB18" s="66"/>
      <c r="WC18" s="66"/>
      <c r="WD18" s="66"/>
      <c r="WE18" s="66"/>
      <c r="WF18" s="66"/>
      <c r="WG18" s="66"/>
      <c r="WH18" s="66"/>
      <c r="WI18" s="66"/>
      <c r="WJ18" s="66"/>
      <c r="WK18" s="66"/>
      <c r="WL18" s="66"/>
      <c r="WM18" s="66"/>
      <c r="WN18" s="66"/>
      <c r="WO18" s="66"/>
      <c r="WP18" s="66"/>
      <c r="WQ18" s="66"/>
      <c r="WR18" s="66"/>
      <c r="WS18" s="66"/>
      <c r="WT18" s="66"/>
      <c r="WU18" s="66"/>
      <c r="WV18" s="66"/>
      <c r="WW18" s="66"/>
      <c r="WX18" s="66"/>
      <c r="WY18" s="66"/>
      <c r="WZ18" s="66"/>
      <c r="XA18" s="66"/>
      <c r="XB18" s="66"/>
      <c r="XC18" s="66"/>
      <c r="XD18" s="66"/>
      <c r="XE18" s="66"/>
      <c r="XF18" s="66"/>
      <c r="XG18" s="66"/>
      <c r="XH18" s="66"/>
      <c r="XI18" s="66"/>
      <c r="XJ18" s="66"/>
      <c r="XK18" s="66"/>
      <c r="XL18" s="66"/>
      <c r="XM18" s="66"/>
      <c r="XN18" s="66"/>
      <c r="XO18" s="66"/>
      <c r="XP18" s="66"/>
      <c r="XQ18" s="66"/>
      <c r="XR18" s="66"/>
      <c r="XS18" s="66"/>
      <c r="XT18" s="66"/>
      <c r="XU18" s="66"/>
      <c r="XV18" s="66"/>
      <c r="XW18" s="66"/>
      <c r="XX18" s="66"/>
      <c r="XY18" s="66"/>
      <c r="XZ18" s="66"/>
      <c r="YA18" s="66"/>
      <c r="YB18" s="66"/>
      <c r="YC18" s="66"/>
      <c r="YD18" s="66"/>
      <c r="YE18" s="66"/>
      <c r="YF18" s="66"/>
      <c r="YG18" s="66"/>
      <c r="YH18" s="66"/>
      <c r="YI18" s="66"/>
      <c r="YJ18" s="66"/>
      <c r="YK18" s="66"/>
      <c r="YL18" s="66"/>
      <c r="YM18" s="66"/>
      <c r="YN18" s="66"/>
      <c r="YO18" s="66"/>
      <c r="YP18" s="66"/>
      <c r="YQ18" s="66"/>
      <c r="YR18" s="66"/>
      <c r="YS18" s="66"/>
      <c r="YT18" s="66"/>
      <c r="YU18" s="66"/>
      <c r="YV18" s="66"/>
      <c r="YW18" s="66"/>
      <c r="YX18" s="66"/>
      <c r="YY18" s="66"/>
      <c r="YZ18" s="66"/>
      <c r="ZA18" s="66"/>
      <c r="ZB18" s="66"/>
      <c r="ZC18" s="66"/>
      <c r="ZD18" s="66"/>
      <c r="ZE18" s="66"/>
      <c r="ZF18" s="66"/>
      <c r="ZG18" s="66"/>
      <c r="ZH18" s="66"/>
      <c r="ZI18" s="66"/>
      <c r="ZJ18" s="66"/>
      <c r="ZK18" s="66"/>
      <c r="ZL18" s="66"/>
      <c r="ZM18" s="66"/>
      <c r="ZN18" s="66"/>
      <c r="ZO18" s="66"/>
      <c r="ZP18" s="66"/>
      <c r="ZQ18" s="66"/>
      <c r="ZR18" s="66"/>
      <c r="ZS18" s="66"/>
      <c r="ZT18" s="66"/>
      <c r="ZU18" s="66"/>
      <c r="ZV18" s="66"/>
      <c r="ZW18" s="66"/>
      <c r="ZX18" s="66"/>
      <c r="ZY18" s="66"/>
      <c r="ZZ18" s="66"/>
      <c r="AAA18" s="66"/>
      <c r="AAB18" s="66"/>
      <c r="AAC18" s="66"/>
      <c r="AAD18" s="66"/>
      <c r="AAE18" s="66"/>
      <c r="AAF18" s="66"/>
      <c r="AAG18" s="66"/>
      <c r="AAH18" s="66"/>
      <c r="AAI18" s="66"/>
      <c r="AAJ18" s="66"/>
      <c r="AAK18" s="66"/>
      <c r="AAL18" s="66"/>
      <c r="AAM18" s="66"/>
      <c r="AAN18" s="66"/>
      <c r="AAO18" s="66"/>
      <c r="AAP18" s="66"/>
      <c r="AAQ18" s="66"/>
      <c r="AAR18" s="66"/>
      <c r="AAS18" s="66"/>
      <c r="AAT18" s="66"/>
      <c r="AAU18" s="66"/>
      <c r="AAV18" s="66"/>
      <c r="AAW18" s="66"/>
      <c r="AAX18" s="66"/>
      <c r="AAY18" s="66"/>
      <c r="AAZ18" s="66"/>
      <c r="ABA18" s="66"/>
      <c r="ABB18" s="66"/>
      <c r="ABC18" s="66"/>
      <c r="ABD18" s="66"/>
      <c r="ABE18" s="66"/>
      <c r="ABF18" s="66"/>
      <c r="ABG18" s="66"/>
      <c r="ABH18" s="66"/>
      <c r="ABI18" s="66"/>
      <c r="ABJ18" s="66"/>
      <c r="ABK18" s="66"/>
      <c r="ABL18" s="66"/>
      <c r="ABM18" s="66"/>
      <c r="ABN18" s="66"/>
      <c r="ABO18" s="66"/>
      <c r="ABP18" s="66"/>
      <c r="ABQ18" s="66"/>
      <c r="ABR18" s="66"/>
      <c r="ABS18" s="66"/>
      <c r="ABT18" s="66"/>
      <c r="ABU18" s="66"/>
      <c r="ABV18" s="66"/>
      <c r="ABW18" s="66"/>
      <c r="ABX18" s="66"/>
      <c r="ABY18" s="66"/>
      <c r="ABZ18" s="66"/>
      <c r="ACA18" s="66"/>
      <c r="ACB18" s="66"/>
      <c r="ACC18" s="66"/>
      <c r="ACD18" s="66"/>
      <c r="ACE18" s="66"/>
      <c r="ACF18" s="66"/>
      <c r="ACG18" s="66"/>
      <c r="ACH18" s="66"/>
      <c r="ACI18" s="66"/>
      <c r="ACJ18" s="66"/>
      <c r="ACK18" s="66"/>
      <c r="ACL18" s="66"/>
      <c r="ACM18" s="66"/>
      <c r="ACN18" s="66"/>
      <c r="ACO18" s="66"/>
      <c r="ACP18" s="66"/>
      <c r="ACQ18" s="66"/>
      <c r="ACR18" s="66"/>
      <c r="ACS18" s="66"/>
      <c r="ACT18" s="66"/>
      <c r="ACU18" s="66"/>
      <c r="ACV18" s="66"/>
      <c r="ACW18" s="66"/>
      <c r="ACX18" s="66"/>
      <c r="ACY18" s="66"/>
      <c r="ACZ18" s="66"/>
      <c r="ADA18" s="66"/>
      <c r="ADB18" s="66"/>
      <c r="ADC18" s="66"/>
      <c r="ADD18" s="66"/>
      <c r="ADE18" s="66"/>
      <c r="ADF18" s="66"/>
      <c r="ADG18" s="66"/>
      <c r="ADH18" s="66"/>
      <c r="ADI18" s="66"/>
      <c r="ADJ18" s="66"/>
      <c r="ADK18" s="66"/>
      <c r="ADL18" s="66"/>
      <c r="ADM18" s="66"/>
      <c r="ADN18" s="66"/>
      <c r="ADO18" s="66"/>
      <c r="ADP18" s="66"/>
      <c r="ADQ18" s="66"/>
      <c r="ADR18" s="66"/>
      <c r="ADS18" s="66"/>
      <c r="ADT18" s="66"/>
      <c r="ADU18" s="66"/>
      <c r="ADV18" s="66"/>
      <c r="ADW18" s="66"/>
      <c r="ADX18" s="66"/>
      <c r="ADY18" s="66"/>
      <c r="ADZ18" s="66"/>
      <c r="AEA18" s="66"/>
      <c r="AEB18" s="66"/>
      <c r="AEC18" s="66"/>
      <c r="AED18" s="66"/>
      <c r="AEE18" s="66"/>
      <c r="AEF18" s="66"/>
      <c r="AEG18" s="66"/>
      <c r="AEH18" s="66"/>
      <c r="AEI18" s="66"/>
      <c r="AEJ18" s="66"/>
      <c r="AEK18" s="66"/>
      <c r="AEL18" s="66"/>
      <c r="AEM18" s="66"/>
      <c r="AEN18" s="66"/>
      <c r="AEO18" s="66"/>
      <c r="AEP18" s="66"/>
      <c r="AEQ18" s="66"/>
      <c r="AER18" s="66"/>
      <c r="AES18" s="66"/>
      <c r="AET18" s="66"/>
      <c r="AEU18" s="66"/>
      <c r="AEV18" s="66"/>
      <c r="AEW18" s="66"/>
      <c r="AEX18" s="66"/>
      <c r="AEY18" s="66"/>
      <c r="AEZ18" s="66"/>
      <c r="AFA18" s="66"/>
      <c r="AFB18" s="66"/>
      <c r="AFC18" s="66"/>
      <c r="AFD18" s="66"/>
      <c r="AFE18" s="66"/>
      <c r="AFF18" s="66"/>
      <c r="AFG18" s="66"/>
      <c r="AFH18" s="66"/>
      <c r="AFI18" s="66"/>
      <c r="AFJ18" s="66"/>
      <c r="AFK18" s="66"/>
      <c r="AFL18" s="66"/>
      <c r="AFM18" s="66"/>
      <c r="AFN18" s="66"/>
      <c r="AFO18" s="66"/>
      <c r="AFP18" s="66"/>
      <c r="AFQ18" s="66"/>
      <c r="AFR18" s="66"/>
      <c r="AFS18" s="66"/>
      <c r="AFT18" s="66"/>
      <c r="AFU18" s="66"/>
      <c r="AFV18" s="66"/>
      <c r="AFW18" s="66"/>
      <c r="AFX18" s="66"/>
      <c r="AFY18" s="66"/>
      <c r="AFZ18" s="66"/>
      <c r="AGA18" s="66"/>
      <c r="AGB18" s="66"/>
      <c r="AGC18" s="66"/>
      <c r="AGD18" s="66"/>
      <c r="AGE18" s="66"/>
      <c r="AGF18" s="66"/>
      <c r="AGG18" s="66"/>
      <c r="AGH18" s="66"/>
      <c r="AGI18" s="66"/>
      <c r="AGJ18" s="66"/>
      <c r="AGK18" s="66"/>
      <c r="AGL18" s="66"/>
      <c r="AGM18" s="66"/>
      <c r="AGN18" s="66"/>
      <c r="AGO18" s="66"/>
      <c r="AGP18" s="66"/>
      <c r="AGQ18" s="66"/>
      <c r="AGR18" s="66"/>
      <c r="AGS18" s="66"/>
      <c r="AGT18" s="66"/>
      <c r="AGU18" s="66"/>
      <c r="AGV18" s="66"/>
      <c r="AGW18" s="66"/>
      <c r="AGX18" s="66"/>
      <c r="AGY18" s="66"/>
      <c r="AGZ18" s="66"/>
      <c r="AHA18" s="66"/>
      <c r="AHB18" s="66"/>
      <c r="AHC18" s="66"/>
      <c r="AHD18" s="66"/>
      <c r="AHE18" s="66"/>
      <c r="AHF18" s="66"/>
      <c r="AHG18" s="66"/>
      <c r="AHH18" s="66"/>
      <c r="AHI18" s="66"/>
      <c r="AHJ18" s="66"/>
      <c r="AHK18" s="66"/>
      <c r="AHL18" s="66"/>
      <c r="AHM18" s="66"/>
      <c r="AHN18" s="66"/>
      <c r="AHO18" s="66"/>
      <c r="AHP18" s="66"/>
      <c r="AHQ18" s="66"/>
      <c r="AHR18" s="66"/>
      <c r="AHS18" s="66"/>
      <c r="AHT18" s="66"/>
      <c r="AHU18" s="66"/>
      <c r="AHV18" s="66"/>
      <c r="AHW18" s="66"/>
      <c r="AHX18" s="66"/>
      <c r="AHY18" s="66"/>
      <c r="AHZ18" s="66"/>
      <c r="AIA18" s="66"/>
      <c r="AIB18" s="66"/>
      <c r="AIC18" s="66"/>
      <c r="AID18" s="66"/>
      <c r="AIE18" s="66"/>
      <c r="AIF18" s="66"/>
      <c r="AIG18" s="66"/>
      <c r="AIH18" s="66"/>
      <c r="AII18" s="66"/>
      <c r="AIJ18" s="66"/>
      <c r="AIK18" s="66"/>
      <c r="AIL18" s="66"/>
      <c r="AIM18" s="66"/>
      <c r="AIN18" s="66"/>
      <c r="AIO18" s="66"/>
      <c r="AIP18" s="66"/>
      <c r="AIQ18" s="66"/>
      <c r="AIR18" s="66"/>
      <c r="AIS18" s="66"/>
      <c r="AIT18" s="66"/>
      <c r="AIU18" s="66"/>
      <c r="AIV18" s="66"/>
      <c r="AIW18" s="66"/>
      <c r="AIX18" s="66"/>
      <c r="AIY18" s="66"/>
      <c r="AIZ18" s="66"/>
      <c r="AJA18" s="66"/>
      <c r="AJB18" s="66"/>
      <c r="AJC18" s="66"/>
      <c r="AJD18" s="66"/>
      <c r="AJE18" s="66"/>
      <c r="AJF18" s="66"/>
      <c r="AJG18" s="66"/>
      <c r="AJH18" s="66"/>
      <c r="AJI18" s="66"/>
      <c r="AJJ18" s="66"/>
      <c r="AJK18" s="66"/>
      <c r="AJL18" s="66"/>
      <c r="AJM18" s="66"/>
      <c r="AJN18" s="66"/>
      <c r="AJO18" s="66"/>
      <c r="AJP18" s="66"/>
      <c r="AJQ18" s="66"/>
      <c r="AJR18" s="66"/>
      <c r="AJS18" s="66"/>
      <c r="AJT18" s="66"/>
      <c r="AJU18" s="66"/>
      <c r="AJV18" s="66"/>
      <c r="AJW18" s="66"/>
      <c r="AJX18" s="66"/>
      <c r="AJY18" s="66"/>
      <c r="AJZ18" s="66"/>
      <c r="AKA18" s="66"/>
      <c r="AKB18" s="66"/>
      <c r="AKC18" s="66"/>
      <c r="AKD18" s="66"/>
      <c r="AKE18" s="66"/>
      <c r="AKF18" s="66"/>
      <c r="AKG18" s="66"/>
      <c r="AKH18" s="66"/>
      <c r="AKI18" s="66"/>
      <c r="AKJ18" s="66"/>
      <c r="AKK18" s="66"/>
      <c r="AKL18" s="66"/>
      <c r="AKM18" s="66"/>
      <c r="AKN18" s="66"/>
      <c r="AKO18" s="66"/>
      <c r="AKP18" s="66"/>
      <c r="AKQ18" s="66"/>
      <c r="AKR18" s="66"/>
      <c r="AKS18" s="66"/>
      <c r="AKT18" s="66"/>
      <c r="AKU18" s="66"/>
      <c r="AKV18" s="66"/>
      <c r="AKW18" s="66"/>
      <c r="AKX18" s="66"/>
      <c r="AKY18" s="66"/>
      <c r="AKZ18" s="66"/>
      <c r="ALA18" s="66"/>
      <c r="ALB18" s="66"/>
      <c r="ALC18" s="66"/>
      <c r="ALD18" s="66"/>
      <c r="ALE18" s="66"/>
      <c r="ALF18" s="66"/>
      <c r="ALG18" s="66"/>
      <c r="ALH18" s="66"/>
      <c r="ALI18" s="66"/>
      <c r="ALJ18" s="66"/>
      <c r="ALK18" s="66"/>
      <c r="ALL18" s="66"/>
      <c r="ALM18" s="66"/>
      <c r="ALN18" s="66"/>
      <c r="ALO18" s="66"/>
      <c r="ALP18" s="66"/>
      <c r="ALQ18" s="66"/>
      <c r="ALR18" s="66"/>
      <c r="ALS18" s="66"/>
      <c r="ALT18" s="66"/>
      <c r="ALU18" s="66"/>
      <c r="ALV18" s="66"/>
      <c r="ALW18" s="66"/>
      <c r="ALX18" s="66"/>
      <c r="ALY18" s="66"/>
      <c r="ALZ18" s="66"/>
      <c r="AMA18" s="66"/>
      <c r="AMB18" s="66"/>
      <c r="AMC18" s="66"/>
      <c r="AMD18" s="66"/>
      <c r="AME18" s="66"/>
      <c r="AMF18" s="66"/>
      <c r="AMG18" s="66"/>
      <c r="AMH18" s="66"/>
      <c r="AMI18" s="66"/>
      <c r="AMJ18" s="66"/>
      <c r="AMK18" s="66"/>
      <c r="AML18" s="66"/>
      <c r="AMM18" s="66"/>
      <c r="AMN18" s="66"/>
      <c r="AMO18" s="66"/>
      <c r="AMP18" s="66"/>
      <c r="AMQ18" s="66"/>
      <c r="AMR18" s="66"/>
      <c r="AMS18" s="66"/>
      <c r="AMT18" s="66"/>
      <c r="AMU18" s="66"/>
      <c r="AMV18" s="66"/>
      <c r="AMW18" s="66"/>
      <c r="AMX18" s="66"/>
      <c r="AMY18" s="66"/>
      <c r="AMZ18" s="66"/>
      <c r="ANA18" s="66"/>
      <c r="ANB18" s="66"/>
      <c r="ANC18" s="66"/>
      <c r="AND18" s="66"/>
      <c r="ANE18" s="66"/>
      <c r="ANF18" s="66"/>
      <c r="ANG18" s="66"/>
      <c r="ANH18" s="66"/>
      <c r="ANI18" s="66"/>
      <c r="ANJ18" s="66"/>
      <c r="ANK18" s="66"/>
      <c r="ANL18" s="66"/>
      <c r="ANM18" s="66"/>
      <c r="ANN18" s="66"/>
      <c r="ANO18" s="66"/>
      <c r="ANP18" s="66"/>
      <c r="ANQ18" s="66"/>
      <c r="ANR18" s="66"/>
      <c r="ANS18" s="66"/>
      <c r="ANT18" s="66"/>
      <c r="ANU18" s="66"/>
      <c r="ANV18" s="66"/>
      <c r="ANW18" s="66"/>
      <c r="ANX18" s="66"/>
      <c r="ANY18" s="66"/>
      <c r="ANZ18" s="66"/>
      <c r="AOA18" s="66"/>
      <c r="AOB18" s="66"/>
      <c r="AOC18" s="66"/>
      <c r="AOD18" s="66"/>
      <c r="AOE18" s="66"/>
      <c r="AOF18" s="66"/>
      <c r="AOG18" s="66"/>
      <c r="AOH18" s="66"/>
      <c r="AOI18" s="66"/>
      <c r="AOJ18" s="66"/>
      <c r="AOK18" s="66"/>
      <c r="AOL18" s="66"/>
      <c r="AOM18" s="66"/>
      <c r="AON18" s="66"/>
      <c r="AOO18" s="66"/>
      <c r="AOP18" s="66"/>
      <c r="AOQ18" s="66"/>
      <c r="AOR18" s="66"/>
      <c r="AOS18" s="66"/>
      <c r="AOT18" s="66"/>
      <c r="AOU18" s="66"/>
      <c r="AOV18" s="66"/>
      <c r="AOW18" s="66"/>
      <c r="AOX18" s="66"/>
      <c r="AOY18" s="66"/>
      <c r="AOZ18" s="66"/>
      <c r="APA18" s="66"/>
      <c r="APB18" s="66"/>
      <c r="APC18" s="66"/>
      <c r="APD18" s="66"/>
      <c r="APE18" s="66"/>
      <c r="APF18" s="66"/>
      <c r="APG18" s="66"/>
      <c r="APH18" s="66"/>
      <c r="API18" s="66"/>
      <c r="APJ18" s="66"/>
      <c r="APK18" s="66"/>
      <c r="APL18" s="66"/>
      <c r="APM18" s="66"/>
      <c r="APN18" s="66"/>
      <c r="APO18" s="66"/>
      <c r="APP18" s="66"/>
      <c r="APQ18" s="66"/>
      <c r="APR18" s="66"/>
      <c r="APS18" s="66"/>
      <c r="APT18" s="66"/>
      <c r="APU18" s="66"/>
      <c r="APV18" s="66"/>
      <c r="APW18" s="66"/>
      <c r="APX18" s="66"/>
      <c r="APY18" s="66"/>
      <c r="APZ18" s="66"/>
      <c r="AQA18" s="66"/>
      <c r="AQB18" s="66"/>
      <c r="AQC18" s="66"/>
      <c r="AQD18" s="66"/>
      <c r="AQE18" s="66"/>
      <c r="AQF18" s="66"/>
      <c r="AQG18" s="66"/>
      <c r="AQH18" s="66"/>
      <c r="AQI18" s="66"/>
      <c r="AQJ18" s="66"/>
      <c r="AQK18" s="66"/>
      <c r="AQL18" s="66"/>
      <c r="AQM18" s="66"/>
      <c r="AQN18" s="66"/>
      <c r="AQO18" s="66"/>
      <c r="AQP18" s="66"/>
      <c r="AQQ18" s="66"/>
      <c r="AQR18" s="66"/>
      <c r="AQS18" s="66"/>
      <c r="AQT18" s="66"/>
      <c r="AQU18" s="66"/>
      <c r="AQV18" s="66"/>
      <c r="AQW18" s="66"/>
      <c r="AQX18" s="66"/>
      <c r="AQY18" s="66"/>
      <c r="AQZ18" s="66"/>
      <c r="ARA18" s="66"/>
      <c r="ARB18" s="66"/>
      <c r="ARC18" s="66"/>
      <c r="ARD18" s="66"/>
      <c r="ARE18" s="66"/>
      <c r="ARF18" s="66"/>
      <c r="ARG18" s="66"/>
      <c r="ARH18" s="66"/>
      <c r="ARI18" s="66"/>
      <c r="ARJ18" s="66"/>
      <c r="ARK18" s="66"/>
      <c r="ARL18" s="66"/>
      <c r="ARM18" s="66"/>
      <c r="ARN18" s="66"/>
      <c r="ARO18" s="66"/>
      <c r="ARP18" s="66"/>
      <c r="ARQ18" s="66"/>
      <c r="ARR18" s="66"/>
      <c r="ARS18" s="66"/>
      <c r="ART18" s="66"/>
      <c r="ARU18" s="66"/>
      <c r="ARV18" s="66"/>
      <c r="ARW18" s="66"/>
      <c r="ARX18" s="66"/>
      <c r="ARY18" s="66"/>
      <c r="ARZ18" s="66"/>
      <c r="ASA18" s="66"/>
      <c r="ASB18" s="66"/>
      <c r="ASC18" s="66"/>
      <c r="ASD18" s="66"/>
      <c r="ASE18" s="66"/>
      <c r="ASF18" s="66"/>
      <c r="ASG18" s="66"/>
      <c r="ASH18" s="66"/>
      <c r="ASI18" s="66"/>
      <c r="ASJ18" s="66"/>
      <c r="ASK18" s="66"/>
      <c r="ASL18" s="66"/>
      <c r="ASM18" s="66"/>
      <c r="ASN18" s="66"/>
      <c r="ASO18" s="66"/>
      <c r="ASP18" s="66"/>
      <c r="ASQ18" s="66"/>
      <c r="ASR18" s="66"/>
      <c r="ASS18" s="66"/>
      <c r="AST18" s="66"/>
      <c r="ASU18" s="66"/>
      <c r="ASV18" s="66"/>
      <c r="ASW18" s="66"/>
      <c r="ASX18" s="66"/>
      <c r="ASY18" s="66"/>
      <c r="ASZ18" s="66"/>
      <c r="ATA18" s="66"/>
      <c r="ATB18" s="66"/>
      <c r="ATC18" s="66"/>
      <c r="ATD18" s="66"/>
      <c r="ATE18" s="66"/>
      <c r="ATF18" s="66"/>
      <c r="ATG18" s="66"/>
      <c r="ATH18" s="66"/>
      <c r="ATI18" s="66"/>
      <c r="ATJ18" s="66"/>
      <c r="ATK18" s="66"/>
      <c r="ATL18" s="66"/>
      <c r="ATM18" s="66"/>
      <c r="ATN18" s="66"/>
      <c r="ATO18" s="66"/>
      <c r="ATP18" s="66"/>
      <c r="ATQ18" s="66"/>
      <c r="ATR18" s="66"/>
      <c r="ATS18" s="66"/>
      <c r="ATT18" s="66"/>
      <c r="ATU18" s="66"/>
      <c r="ATV18" s="66"/>
      <c r="ATW18" s="66"/>
      <c r="ATX18" s="66"/>
      <c r="ATY18" s="66"/>
      <c r="ATZ18" s="66"/>
      <c r="AUA18" s="66"/>
      <c r="AUB18" s="66"/>
      <c r="AUC18" s="66"/>
      <c r="AUD18" s="66"/>
      <c r="AUE18" s="66"/>
      <c r="AUF18" s="66"/>
      <c r="AUG18" s="66"/>
      <c r="AUH18" s="66"/>
      <c r="AUI18" s="66"/>
      <c r="AUJ18" s="66"/>
      <c r="AUK18" s="66"/>
      <c r="AUL18" s="66"/>
      <c r="AUM18" s="66"/>
      <c r="AUN18" s="66"/>
      <c r="AUO18" s="66"/>
      <c r="AUP18" s="66"/>
      <c r="AUQ18" s="66"/>
      <c r="AUR18" s="66"/>
      <c r="AUS18" s="66"/>
      <c r="AUT18" s="66"/>
      <c r="AUU18" s="66"/>
      <c r="AUV18" s="66"/>
      <c r="AUW18" s="66"/>
      <c r="AUX18" s="66"/>
      <c r="AUY18" s="66"/>
      <c r="AUZ18" s="66"/>
      <c r="AVA18" s="66"/>
      <c r="AVB18" s="66"/>
      <c r="AVC18" s="66"/>
      <c r="AVD18" s="66"/>
      <c r="AVE18" s="66"/>
      <c r="AVF18" s="66"/>
      <c r="AVG18" s="66"/>
      <c r="AVH18" s="66"/>
      <c r="AVI18" s="66"/>
      <c r="AVJ18" s="66"/>
      <c r="AVK18" s="66"/>
      <c r="AVL18" s="66"/>
      <c r="AVM18" s="66"/>
      <c r="AVN18" s="66"/>
      <c r="AVO18" s="66"/>
      <c r="AVP18" s="66"/>
      <c r="AVQ18" s="66"/>
      <c r="AVR18" s="66"/>
      <c r="AVS18" s="66"/>
      <c r="AVT18" s="66"/>
      <c r="AVU18" s="66"/>
      <c r="AVV18" s="66"/>
      <c r="AVW18" s="66"/>
      <c r="AVX18" s="66"/>
      <c r="AVY18" s="66"/>
      <c r="AVZ18" s="66"/>
      <c r="AWA18" s="66"/>
      <c r="AWB18" s="66"/>
      <c r="AWC18" s="66"/>
      <c r="AWD18" s="66"/>
      <c r="AWE18" s="66"/>
      <c r="AWF18" s="66"/>
      <c r="AWG18" s="66"/>
      <c r="AWH18" s="66"/>
      <c r="AWI18" s="66"/>
      <c r="AWJ18" s="66"/>
      <c r="AWK18" s="66"/>
      <c r="AWL18" s="66"/>
      <c r="AWM18" s="66"/>
      <c r="AWN18" s="66"/>
      <c r="AWO18" s="66"/>
      <c r="AWP18" s="66"/>
      <c r="AWQ18" s="66"/>
      <c r="AWR18" s="66"/>
      <c r="AWS18" s="66"/>
      <c r="AWT18" s="66"/>
      <c r="AWU18" s="66"/>
      <c r="AWV18" s="66"/>
      <c r="AWW18" s="66"/>
      <c r="AWX18" s="66"/>
      <c r="AWY18" s="66"/>
      <c r="AWZ18" s="66"/>
      <c r="AXA18" s="66"/>
      <c r="AXB18" s="66"/>
      <c r="AXC18" s="66"/>
      <c r="AXD18" s="66"/>
      <c r="AXE18" s="66"/>
      <c r="AXF18" s="66"/>
      <c r="AXG18" s="66"/>
      <c r="AXH18" s="66"/>
      <c r="AXI18" s="66"/>
      <c r="AXJ18" s="66"/>
      <c r="AXK18" s="66"/>
      <c r="AXL18" s="66"/>
      <c r="AXM18" s="66"/>
      <c r="AXN18" s="66"/>
      <c r="AXO18" s="66"/>
      <c r="AXP18" s="66"/>
      <c r="AXQ18" s="66"/>
      <c r="AXR18" s="66"/>
      <c r="AXS18" s="66"/>
      <c r="AXT18" s="66"/>
      <c r="AXU18" s="66"/>
      <c r="AXV18" s="66"/>
      <c r="AXW18" s="66"/>
      <c r="AXX18" s="66"/>
      <c r="AXY18" s="66"/>
      <c r="AXZ18" s="66"/>
      <c r="AYA18" s="66"/>
      <c r="AYB18" s="66"/>
      <c r="AYC18" s="66"/>
      <c r="AYD18" s="66"/>
      <c r="AYE18" s="66"/>
      <c r="AYF18" s="66"/>
      <c r="AYG18" s="66"/>
      <c r="AYH18" s="66"/>
      <c r="AYI18" s="66"/>
      <c r="AYJ18" s="66"/>
      <c r="AYK18" s="66"/>
      <c r="AYL18" s="66"/>
      <c r="AYM18" s="66"/>
      <c r="AYN18" s="66"/>
      <c r="AYO18" s="66"/>
      <c r="AYP18" s="66"/>
      <c r="AYQ18" s="66"/>
      <c r="AYR18" s="66"/>
      <c r="AYS18" s="66"/>
      <c r="AYT18" s="66"/>
      <c r="AYU18" s="66"/>
      <c r="AYV18" s="66"/>
      <c r="AYW18" s="66"/>
      <c r="AYX18" s="66"/>
      <c r="AYY18" s="66"/>
      <c r="AYZ18" s="66"/>
      <c r="AZA18" s="66"/>
      <c r="AZB18" s="66"/>
      <c r="AZC18" s="66"/>
      <c r="AZD18" s="66"/>
      <c r="AZE18" s="66"/>
      <c r="AZF18" s="66"/>
      <c r="AZG18" s="66"/>
      <c r="AZH18" s="66"/>
      <c r="AZI18" s="66"/>
      <c r="AZJ18" s="66"/>
      <c r="AZK18" s="66"/>
      <c r="AZL18" s="66"/>
      <c r="AZM18" s="66"/>
      <c r="AZN18" s="66"/>
      <c r="AZO18" s="66"/>
      <c r="AZP18" s="66"/>
      <c r="AZQ18" s="66"/>
      <c r="AZR18" s="66"/>
      <c r="AZS18" s="66"/>
      <c r="AZT18" s="66"/>
      <c r="AZU18" s="66"/>
      <c r="AZV18" s="66"/>
      <c r="AZW18" s="66"/>
      <c r="AZX18" s="66"/>
      <c r="AZY18" s="66"/>
      <c r="AZZ18" s="66"/>
      <c r="BAA18" s="66"/>
      <c r="BAB18" s="66"/>
      <c r="BAC18" s="66"/>
      <c r="BAD18" s="66"/>
      <c r="BAE18" s="66"/>
      <c r="BAF18" s="66"/>
      <c r="BAG18" s="66"/>
      <c r="BAH18" s="66"/>
      <c r="BAI18" s="66"/>
      <c r="BAJ18" s="66"/>
      <c r="BAK18" s="66"/>
      <c r="BAL18" s="66"/>
      <c r="BAM18" s="66"/>
      <c r="BAN18" s="66"/>
      <c r="BAO18" s="66"/>
      <c r="BAP18" s="66"/>
      <c r="BAQ18" s="66"/>
      <c r="BAR18" s="66"/>
      <c r="BAS18" s="66"/>
      <c r="BAT18" s="66"/>
      <c r="BAU18" s="66"/>
      <c r="BAV18" s="66"/>
      <c r="BAW18" s="66"/>
      <c r="BAX18" s="66"/>
      <c r="BAY18" s="66"/>
      <c r="BAZ18" s="66"/>
      <c r="BBA18" s="66"/>
      <c r="BBB18" s="66"/>
      <c r="BBC18" s="66"/>
      <c r="BBD18" s="66"/>
      <c r="BBE18" s="66"/>
      <c r="BBF18" s="66"/>
      <c r="BBG18" s="66"/>
      <c r="BBH18" s="66"/>
      <c r="BBI18" s="66"/>
      <c r="BBJ18" s="66"/>
      <c r="BBK18" s="66"/>
      <c r="BBL18" s="66"/>
      <c r="BBM18" s="66"/>
      <c r="BBN18" s="66"/>
      <c r="BBO18" s="66"/>
      <c r="BBP18" s="66"/>
      <c r="BBQ18" s="66"/>
      <c r="BBR18" s="66"/>
      <c r="BBS18" s="66"/>
      <c r="BBT18" s="66"/>
      <c r="BBU18" s="66"/>
      <c r="BBV18" s="66"/>
      <c r="BBW18" s="66"/>
      <c r="BBX18" s="66"/>
      <c r="BBY18" s="66"/>
      <c r="BBZ18" s="66"/>
      <c r="BCA18" s="66"/>
      <c r="BCB18" s="66"/>
      <c r="BCC18" s="66"/>
      <c r="BCD18" s="66"/>
      <c r="BCE18" s="66"/>
      <c r="BCF18" s="66"/>
      <c r="BCG18" s="66"/>
      <c r="BCH18" s="66"/>
      <c r="BCI18" s="66"/>
      <c r="BCJ18" s="66"/>
      <c r="BCK18" s="66"/>
      <c r="BCL18" s="66"/>
      <c r="BCM18" s="66"/>
      <c r="BCN18" s="66"/>
      <c r="BCO18" s="66"/>
      <c r="BCP18" s="66"/>
      <c r="BCQ18" s="66"/>
      <c r="BCR18" s="66"/>
      <c r="BCS18" s="66"/>
      <c r="BCT18" s="66"/>
      <c r="BCU18" s="66"/>
      <c r="BCV18" s="66"/>
      <c r="BCW18" s="66"/>
      <c r="BCX18" s="66"/>
      <c r="BCY18" s="66"/>
      <c r="BCZ18" s="66"/>
      <c r="BDA18" s="66"/>
      <c r="BDB18" s="66"/>
      <c r="BDC18" s="66"/>
      <c r="BDD18" s="66"/>
      <c r="BDE18" s="66"/>
      <c r="BDF18" s="66"/>
      <c r="BDG18" s="66"/>
      <c r="BDH18" s="66"/>
      <c r="BDI18" s="66"/>
      <c r="BDJ18" s="66"/>
      <c r="BDK18" s="66"/>
      <c r="BDL18" s="66"/>
      <c r="BDM18" s="66"/>
      <c r="BDN18" s="66"/>
      <c r="BDO18" s="66"/>
      <c r="BDP18" s="66"/>
      <c r="BDQ18" s="66"/>
      <c r="BDR18" s="66"/>
      <c r="BDS18" s="66"/>
      <c r="BDT18" s="66"/>
      <c r="BDU18" s="66"/>
      <c r="BDV18" s="66"/>
      <c r="BDW18" s="66"/>
      <c r="BDX18" s="66"/>
      <c r="BDY18" s="66"/>
      <c r="BDZ18" s="66"/>
      <c r="BEA18" s="66"/>
      <c r="BEB18" s="66"/>
      <c r="BEC18" s="66"/>
      <c r="BED18" s="66"/>
      <c r="BEE18" s="66"/>
      <c r="BEF18" s="66"/>
      <c r="BEG18" s="66"/>
      <c r="BEH18" s="66"/>
      <c r="BEI18" s="66"/>
      <c r="BEJ18" s="66"/>
      <c r="BEK18" s="66"/>
      <c r="BEL18" s="66"/>
      <c r="BEM18" s="66"/>
      <c r="BEN18" s="66"/>
      <c r="BEO18" s="66"/>
      <c r="BEP18" s="66"/>
      <c r="BEQ18" s="66"/>
      <c r="BER18" s="66"/>
      <c r="BES18" s="66"/>
      <c r="BET18" s="66"/>
      <c r="BEU18" s="66"/>
      <c r="BEV18" s="66"/>
      <c r="BEW18" s="66"/>
      <c r="BEX18" s="66"/>
      <c r="BEY18" s="66"/>
      <c r="BEZ18" s="66"/>
      <c r="BFA18" s="66"/>
      <c r="BFB18" s="66"/>
      <c r="BFC18" s="66"/>
      <c r="BFD18" s="66"/>
      <c r="BFE18" s="66"/>
      <c r="BFF18" s="66"/>
      <c r="BFG18" s="66"/>
      <c r="BFH18" s="66"/>
      <c r="BFI18" s="66"/>
      <c r="BFJ18" s="66"/>
      <c r="BFK18" s="66"/>
      <c r="BFL18" s="66"/>
      <c r="BFM18" s="66"/>
      <c r="BFN18" s="66"/>
      <c r="BFO18" s="66"/>
      <c r="BFP18" s="66"/>
      <c r="BFQ18" s="66"/>
      <c r="BFR18" s="66"/>
      <c r="BFS18" s="66"/>
      <c r="BFT18" s="66"/>
      <c r="BFU18" s="66"/>
      <c r="BFV18" s="66"/>
      <c r="BFW18" s="66"/>
      <c r="BFX18" s="66"/>
      <c r="BFY18" s="66"/>
      <c r="BFZ18" s="66"/>
      <c r="BGA18" s="66"/>
      <c r="BGB18" s="66"/>
      <c r="BGC18" s="66"/>
      <c r="BGD18" s="66"/>
      <c r="BGE18" s="66"/>
      <c r="BGF18" s="66"/>
      <c r="BGG18" s="66"/>
      <c r="BGH18" s="66"/>
      <c r="BGI18" s="66"/>
      <c r="BGJ18" s="66"/>
      <c r="BGK18" s="66"/>
      <c r="BGL18" s="66"/>
      <c r="BGM18" s="66"/>
      <c r="BGN18" s="66"/>
      <c r="BGO18" s="66"/>
      <c r="BGP18" s="66"/>
      <c r="BGQ18" s="66"/>
      <c r="BGR18" s="66"/>
      <c r="BGS18" s="66"/>
      <c r="BGT18" s="66"/>
      <c r="BGU18" s="66"/>
      <c r="BGV18" s="66"/>
      <c r="BGW18" s="66"/>
      <c r="BGX18" s="66"/>
      <c r="BGY18" s="66"/>
      <c r="BGZ18" s="66"/>
      <c r="BHA18" s="66"/>
      <c r="BHB18" s="66"/>
      <c r="BHC18" s="66"/>
      <c r="BHD18" s="66"/>
      <c r="BHE18" s="66"/>
      <c r="BHF18" s="66"/>
      <c r="BHG18" s="66"/>
      <c r="BHH18" s="66"/>
      <c r="BHI18" s="66"/>
      <c r="BHJ18" s="66"/>
      <c r="BHK18" s="66"/>
      <c r="BHL18" s="66"/>
      <c r="BHM18" s="66"/>
      <c r="BHN18" s="66"/>
      <c r="BHO18" s="66"/>
      <c r="BHP18" s="66"/>
      <c r="BHQ18" s="66"/>
      <c r="BHR18" s="66"/>
      <c r="BHS18" s="66"/>
      <c r="BHT18" s="66"/>
      <c r="BHU18" s="66"/>
      <c r="BHV18" s="66"/>
      <c r="BHW18" s="66"/>
      <c r="BHX18" s="66"/>
      <c r="BHY18" s="66"/>
      <c r="BHZ18" s="66"/>
      <c r="BIA18" s="66"/>
      <c r="BIB18" s="66"/>
      <c r="BIC18" s="66"/>
      <c r="BID18" s="66"/>
      <c r="BIE18" s="66"/>
      <c r="BIF18" s="66"/>
      <c r="BIG18" s="66"/>
      <c r="BIH18" s="66"/>
      <c r="BII18" s="66"/>
      <c r="BIJ18" s="66"/>
      <c r="BIK18" s="66"/>
      <c r="BIL18" s="66"/>
      <c r="BIM18" s="66"/>
      <c r="BIN18" s="66"/>
      <c r="BIO18" s="66"/>
      <c r="BIP18" s="66"/>
      <c r="BIQ18" s="66"/>
      <c r="BIR18" s="66"/>
      <c r="BIS18" s="66"/>
      <c r="BIT18" s="66"/>
      <c r="BIU18" s="66"/>
      <c r="BIV18" s="66"/>
      <c r="BIW18" s="66"/>
      <c r="BIX18" s="66"/>
      <c r="BIY18" s="66"/>
      <c r="BIZ18" s="66"/>
      <c r="BJA18" s="66"/>
      <c r="BJB18" s="66"/>
      <c r="BJC18" s="66"/>
      <c r="BJD18" s="66"/>
      <c r="BJE18" s="66"/>
      <c r="BJF18" s="66"/>
      <c r="BJG18" s="66"/>
      <c r="BJH18" s="66"/>
      <c r="BJI18" s="66"/>
      <c r="BJJ18" s="66"/>
      <c r="BJK18" s="66"/>
      <c r="BJL18" s="66"/>
      <c r="BJM18" s="66"/>
      <c r="BJN18" s="66"/>
      <c r="BJO18" s="66"/>
      <c r="BJP18" s="66"/>
      <c r="BJQ18" s="66"/>
      <c r="BJR18" s="66"/>
      <c r="BJS18" s="66"/>
      <c r="BJT18" s="66"/>
      <c r="BJU18" s="66"/>
      <c r="BJV18" s="66"/>
      <c r="BJW18" s="66"/>
      <c r="BJX18" s="66"/>
      <c r="BJY18" s="66"/>
      <c r="BJZ18" s="66"/>
      <c r="BKA18" s="66"/>
      <c r="BKB18" s="66"/>
      <c r="BKC18" s="66"/>
      <c r="BKD18" s="66"/>
      <c r="BKE18" s="66"/>
      <c r="BKF18" s="66"/>
      <c r="BKG18" s="66"/>
      <c r="BKH18" s="66"/>
      <c r="BKI18" s="66"/>
      <c r="BKJ18" s="66"/>
      <c r="BKK18" s="66"/>
      <c r="BKL18" s="66"/>
      <c r="BKM18" s="66"/>
      <c r="BKN18" s="66"/>
      <c r="BKO18" s="66"/>
      <c r="BKP18" s="66"/>
      <c r="BKQ18" s="66"/>
      <c r="BKR18" s="66"/>
      <c r="BKS18" s="66"/>
      <c r="BKT18" s="66"/>
      <c r="BKU18" s="66"/>
      <c r="BKV18" s="66"/>
      <c r="BKW18" s="66"/>
      <c r="BKX18" s="66"/>
      <c r="BKY18" s="66"/>
      <c r="BKZ18" s="66"/>
      <c r="BLA18" s="66"/>
      <c r="BLB18" s="66"/>
      <c r="BLC18" s="66"/>
      <c r="BLD18" s="66"/>
      <c r="BLE18" s="66"/>
      <c r="BLF18" s="66"/>
      <c r="BLG18" s="66"/>
      <c r="BLH18" s="66"/>
      <c r="BLI18" s="66"/>
      <c r="BLJ18" s="66"/>
      <c r="BLK18" s="66"/>
      <c r="BLL18" s="66"/>
      <c r="BLM18" s="66"/>
      <c r="BLN18" s="66"/>
      <c r="BLO18" s="66"/>
      <c r="BLP18" s="66"/>
      <c r="BLQ18" s="66"/>
      <c r="BLR18" s="66"/>
      <c r="BLS18" s="66"/>
      <c r="BLT18" s="66"/>
      <c r="BLU18" s="66"/>
      <c r="BLV18" s="66"/>
      <c r="BLW18" s="66"/>
      <c r="BLX18" s="66"/>
      <c r="BLY18" s="66"/>
      <c r="BLZ18" s="66"/>
      <c r="BMA18" s="66"/>
      <c r="BMB18" s="66"/>
      <c r="BMC18" s="66"/>
      <c r="BMD18" s="66"/>
      <c r="BME18" s="66"/>
      <c r="BMF18" s="66"/>
      <c r="BMG18" s="66"/>
      <c r="BMH18" s="66"/>
      <c r="BMI18" s="66"/>
      <c r="BMJ18" s="66"/>
      <c r="BMK18" s="66"/>
      <c r="BML18" s="66"/>
      <c r="BMM18" s="66"/>
      <c r="BMN18" s="66"/>
      <c r="BMO18" s="66"/>
      <c r="BMP18" s="66"/>
      <c r="BMQ18" s="66"/>
      <c r="BMR18" s="66"/>
      <c r="BMS18" s="66"/>
      <c r="BMT18" s="66"/>
      <c r="BMU18" s="66"/>
      <c r="BMV18" s="66"/>
      <c r="BMW18" s="66"/>
      <c r="BMX18" s="66"/>
      <c r="BMY18" s="66"/>
      <c r="BMZ18" s="66"/>
      <c r="BNA18" s="66"/>
      <c r="BNB18" s="66"/>
      <c r="BNC18" s="66"/>
      <c r="BND18" s="66"/>
      <c r="BNE18" s="66"/>
      <c r="BNF18" s="66"/>
      <c r="BNG18" s="66"/>
      <c r="BNH18" s="66"/>
      <c r="BNI18" s="66"/>
      <c r="BNJ18" s="66"/>
      <c r="BNK18" s="66"/>
      <c r="BNL18" s="66"/>
      <c r="BNM18" s="66"/>
      <c r="BNN18" s="66"/>
      <c r="BNO18" s="66"/>
      <c r="BNP18" s="66"/>
      <c r="BNQ18" s="66"/>
      <c r="BNR18" s="66"/>
      <c r="BNS18" s="66"/>
      <c r="BNT18" s="66"/>
      <c r="BNU18" s="66"/>
      <c r="BNV18" s="66"/>
      <c r="BNW18" s="66"/>
      <c r="BNX18" s="66"/>
      <c r="BNY18" s="66"/>
      <c r="BNZ18" s="66"/>
      <c r="BOA18" s="66"/>
      <c r="BOB18" s="66"/>
      <c r="BOC18" s="66"/>
      <c r="BOD18" s="66"/>
      <c r="BOE18" s="66"/>
      <c r="BOF18" s="66"/>
      <c r="BOG18" s="66"/>
      <c r="BOH18" s="66"/>
      <c r="BOI18" s="66"/>
      <c r="BOJ18" s="66"/>
      <c r="BOK18" s="66"/>
      <c r="BOL18" s="66"/>
      <c r="BOM18" s="66"/>
      <c r="BON18" s="66"/>
      <c r="BOO18" s="66"/>
      <c r="BOP18" s="66"/>
      <c r="BOQ18" s="66"/>
      <c r="BOR18" s="66"/>
      <c r="BOS18" s="66"/>
      <c r="BOT18" s="66"/>
      <c r="BOU18" s="66"/>
      <c r="BOV18" s="66"/>
      <c r="BOW18" s="66"/>
      <c r="BOX18" s="66"/>
      <c r="BOY18" s="66"/>
      <c r="BOZ18" s="66"/>
      <c r="BPA18" s="66"/>
      <c r="BPB18" s="66"/>
      <c r="BPC18" s="66"/>
      <c r="BPD18" s="66"/>
      <c r="BPE18" s="66"/>
      <c r="BPF18" s="66"/>
      <c r="BPG18" s="66"/>
      <c r="BPH18" s="66"/>
      <c r="BPI18" s="66"/>
      <c r="BPJ18" s="66"/>
      <c r="BPK18" s="66"/>
      <c r="BPL18" s="66"/>
      <c r="BPM18" s="66"/>
      <c r="BPN18" s="66"/>
      <c r="BPO18" s="66"/>
      <c r="BPP18" s="66"/>
      <c r="BPQ18" s="66"/>
      <c r="BPR18" s="66"/>
      <c r="BPS18" s="66"/>
      <c r="BPT18" s="66"/>
      <c r="BPU18" s="66"/>
      <c r="BPV18" s="66"/>
      <c r="BPW18" s="66"/>
      <c r="BPX18" s="66"/>
      <c r="BPY18" s="66"/>
      <c r="BPZ18" s="66"/>
      <c r="BQA18" s="66"/>
      <c r="BQB18" s="66"/>
      <c r="BQC18" s="66"/>
      <c r="BQD18" s="66"/>
      <c r="BQE18" s="66"/>
      <c r="BQF18" s="66"/>
      <c r="BQG18" s="66"/>
      <c r="BQH18" s="66"/>
      <c r="BQI18" s="66"/>
      <c r="BQJ18" s="66"/>
      <c r="BQK18" s="66"/>
      <c r="BQL18" s="66"/>
      <c r="BQM18" s="66"/>
      <c r="BQN18" s="66"/>
      <c r="BQO18" s="66"/>
      <c r="BQP18" s="66"/>
      <c r="BQQ18" s="66"/>
      <c r="BQR18" s="66"/>
      <c r="BQS18" s="66"/>
      <c r="BQT18" s="66"/>
      <c r="BQU18" s="66"/>
      <c r="BQV18" s="66"/>
      <c r="BQW18" s="66"/>
      <c r="BQX18" s="66"/>
      <c r="BQY18" s="66"/>
      <c r="BQZ18" s="66"/>
      <c r="BRA18" s="66"/>
      <c r="BRB18" s="66"/>
      <c r="BRC18" s="66"/>
      <c r="BRD18" s="66"/>
      <c r="BRE18" s="66"/>
      <c r="BRF18" s="66"/>
      <c r="BRG18" s="66"/>
      <c r="BRH18" s="66"/>
      <c r="BRI18" s="66"/>
      <c r="BRJ18" s="66"/>
      <c r="BRK18" s="66"/>
      <c r="BRL18" s="66"/>
      <c r="BRM18" s="66"/>
      <c r="BRN18" s="66"/>
      <c r="BRO18" s="66"/>
      <c r="BRP18" s="66"/>
      <c r="BRQ18" s="66"/>
      <c r="BRR18" s="66"/>
      <c r="BRS18" s="66"/>
      <c r="BRT18" s="66"/>
      <c r="BRU18" s="66"/>
      <c r="BRV18" s="66"/>
      <c r="BRW18" s="66"/>
      <c r="BRX18" s="66"/>
      <c r="BRY18" s="66"/>
      <c r="BRZ18" s="66"/>
      <c r="BSA18" s="66"/>
      <c r="BSB18" s="66"/>
      <c r="BSC18" s="66"/>
      <c r="BSD18" s="66"/>
      <c r="BSE18" s="66"/>
      <c r="BSF18" s="66"/>
      <c r="BSG18" s="66"/>
      <c r="BSH18" s="66"/>
      <c r="BSI18" s="66"/>
      <c r="BSJ18" s="66"/>
      <c r="BSK18" s="66"/>
      <c r="BSL18" s="66"/>
      <c r="BSM18" s="66"/>
      <c r="BSN18" s="66"/>
      <c r="BSO18" s="66"/>
      <c r="BSP18" s="66"/>
      <c r="BSQ18" s="66"/>
      <c r="BSR18" s="66"/>
      <c r="BSS18" s="66"/>
      <c r="BST18" s="66"/>
      <c r="BSU18" s="66"/>
      <c r="BSV18" s="66"/>
      <c r="BSW18" s="66"/>
      <c r="BSX18" s="66"/>
      <c r="BSY18" s="66"/>
      <c r="BSZ18" s="66"/>
      <c r="BTA18" s="66"/>
      <c r="BTB18" s="66"/>
      <c r="BTC18" s="66"/>
      <c r="BTD18" s="66"/>
      <c r="BTE18" s="66"/>
      <c r="BTF18" s="66"/>
      <c r="BTG18" s="66"/>
      <c r="BTH18" s="66"/>
      <c r="BTI18" s="66"/>
      <c r="BTJ18" s="66"/>
      <c r="BTK18" s="66"/>
      <c r="BTL18" s="66"/>
      <c r="BTM18" s="66"/>
      <c r="BTN18" s="66"/>
      <c r="BTO18" s="66"/>
      <c r="BTP18" s="66"/>
      <c r="BTQ18" s="66"/>
      <c r="BTR18" s="66"/>
      <c r="BTS18" s="66"/>
      <c r="BTT18" s="66"/>
      <c r="BTU18" s="66"/>
      <c r="BTV18" s="66"/>
      <c r="BTW18" s="66"/>
      <c r="BTX18" s="66"/>
      <c r="BTY18" s="66"/>
      <c r="BTZ18" s="66"/>
      <c r="BUA18" s="66"/>
      <c r="BUB18" s="66"/>
      <c r="BUC18" s="66"/>
      <c r="BUD18" s="66"/>
      <c r="BUE18" s="66"/>
      <c r="BUF18" s="66"/>
      <c r="BUG18" s="66"/>
      <c r="BUH18" s="66"/>
      <c r="BUI18" s="66"/>
      <c r="BUJ18" s="66"/>
      <c r="BUK18" s="66"/>
      <c r="BUL18" s="66"/>
      <c r="BUM18" s="66"/>
      <c r="BUN18" s="66"/>
      <c r="BUO18" s="66"/>
      <c r="BUP18" s="66"/>
      <c r="BUQ18" s="66"/>
      <c r="BUR18" s="66"/>
      <c r="BUS18" s="66"/>
      <c r="BUT18" s="66"/>
      <c r="BUU18" s="66"/>
      <c r="BUV18" s="66"/>
      <c r="BUW18" s="66"/>
      <c r="BUX18" s="66"/>
      <c r="BUY18" s="66"/>
      <c r="BUZ18" s="66"/>
      <c r="BVA18" s="66"/>
      <c r="BVB18" s="66"/>
      <c r="BVC18" s="66"/>
      <c r="BVD18" s="66"/>
      <c r="BVE18" s="66"/>
      <c r="BVF18" s="66"/>
      <c r="BVG18" s="66"/>
      <c r="BVH18" s="66"/>
      <c r="BVI18" s="66"/>
      <c r="BVJ18" s="66"/>
      <c r="BVK18" s="66"/>
      <c r="BVL18" s="66"/>
      <c r="BVM18" s="66"/>
      <c r="BVN18" s="66"/>
      <c r="BVO18" s="66"/>
      <c r="BVP18" s="66"/>
      <c r="BVQ18" s="66"/>
      <c r="BVR18" s="66"/>
      <c r="BVS18" s="66"/>
      <c r="BVT18" s="66"/>
      <c r="BVU18" s="66"/>
      <c r="BVV18" s="66"/>
      <c r="BVW18" s="66"/>
      <c r="BVX18" s="66"/>
      <c r="BVY18" s="66"/>
      <c r="BVZ18" s="66"/>
      <c r="BWA18" s="66"/>
      <c r="BWB18" s="66"/>
      <c r="BWC18" s="66"/>
      <c r="BWD18" s="66"/>
      <c r="BWE18" s="66"/>
      <c r="BWF18" s="66"/>
      <c r="BWG18" s="66"/>
      <c r="BWH18" s="66"/>
      <c r="BWI18" s="66"/>
      <c r="BWJ18" s="66"/>
      <c r="BWK18" s="66"/>
      <c r="BWL18" s="66"/>
      <c r="BWM18" s="66"/>
      <c r="BWN18" s="66"/>
      <c r="BWO18" s="66"/>
      <c r="BWP18" s="66"/>
      <c r="BWQ18" s="66"/>
      <c r="BWR18" s="66"/>
      <c r="BWS18" s="66"/>
      <c r="BWT18" s="66"/>
      <c r="BWU18" s="66"/>
      <c r="BWV18" s="66"/>
      <c r="BWW18" s="66"/>
      <c r="BWX18" s="66"/>
      <c r="BWY18" s="66"/>
      <c r="BWZ18" s="66"/>
      <c r="BXA18" s="66"/>
      <c r="BXB18" s="66"/>
      <c r="BXC18" s="66"/>
      <c r="BXD18" s="66"/>
      <c r="BXE18" s="66"/>
      <c r="BXF18" s="66"/>
      <c r="BXG18" s="66"/>
      <c r="BXH18" s="66"/>
      <c r="BXI18" s="66"/>
      <c r="BXJ18" s="66"/>
      <c r="BXK18" s="66"/>
      <c r="BXL18" s="66"/>
      <c r="BXM18" s="66"/>
      <c r="BXN18" s="66"/>
      <c r="BXO18" s="66"/>
      <c r="BXP18" s="66"/>
      <c r="BXQ18" s="66"/>
      <c r="BXR18" s="66"/>
      <c r="BXS18" s="66"/>
      <c r="BXT18" s="66"/>
      <c r="BXU18" s="66"/>
      <c r="BXV18" s="66"/>
      <c r="BXW18" s="66"/>
      <c r="BXX18" s="66"/>
      <c r="BXY18" s="66"/>
      <c r="BXZ18" s="66"/>
      <c r="BYA18" s="66"/>
      <c r="BYB18" s="66"/>
      <c r="BYC18" s="66"/>
      <c r="BYD18" s="66"/>
      <c r="BYE18" s="66"/>
      <c r="BYF18" s="66"/>
      <c r="BYG18" s="66"/>
      <c r="BYH18" s="66"/>
      <c r="BYI18" s="66"/>
      <c r="BYJ18" s="66"/>
      <c r="BYK18" s="66"/>
      <c r="BYL18" s="66"/>
      <c r="BYM18" s="66"/>
      <c r="BYN18" s="66"/>
      <c r="BYO18" s="66"/>
      <c r="BYP18" s="66"/>
      <c r="BYQ18" s="66"/>
      <c r="BYR18" s="66"/>
      <c r="BYS18" s="66"/>
      <c r="BYT18" s="66"/>
      <c r="BYU18" s="66"/>
      <c r="BYV18" s="66"/>
      <c r="BYW18" s="66"/>
      <c r="BYX18" s="66"/>
      <c r="BYY18" s="66"/>
      <c r="BYZ18" s="66"/>
      <c r="BZA18" s="66"/>
      <c r="BZB18" s="66"/>
      <c r="BZC18" s="66"/>
      <c r="BZD18" s="66"/>
      <c r="BZE18" s="66"/>
      <c r="BZF18" s="66"/>
      <c r="BZG18" s="66"/>
      <c r="BZH18" s="66"/>
      <c r="BZI18" s="66"/>
      <c r="BZJ18" s="66"/>
      <c r="BZK18" s="66"/>
      <c r="BZL18" s="66"/>
      <c r="BZM18" s="66"/>
      <c r="BZN18" s="66"/>
      <c r="BZO18" s="66"/>
      <c r="BZP18" s="66"/>
      <c r="BZQ18" s="66"/>
      <c r="BZR18" s="66"/>
      <c r="BZS18" s="66"/>
      <c r="BZT18" s="66"/>
      <c r="BZU18" s="66"/>
      <c r="BZV18" s="66"/>
      <c r="BZW18" s="66"/>
      <c r="BZX18" s="66"/>
      <c r="BZY18" s="66"/>
      <c r="BZZ18" s="66"/>
      <c r="CAA18" s="66"/>
      <c r="CAB18" s="66"/>
      <c r="CAC18" s="66"/>
      <c r="CAD18" s="66"/>
      <c r="CAE18" s="66"/>
      <c r="CAF18" s="66"/>
      <c r="CAG18" s="66"/>
      <c r="CAH18" s="66"/>
      <c r="CAI18" s="66"/>
      <c r="CAJ18" s="66"/>
      <c r="CAK18" s="66"/>
      <c r="CAL18" s="66"/>
      <c r="CAM18" s="66"/>
      <c r="CAN18" s="66"/>
      <c r="CAO18" s="66"/>
      <c r="CAP18" s="66"/>
      <c r="CAQ18" s="66"/>
      <c r="CAR18" s="66"/>
      <c r="CAS18" s="66"/>
      <c r="CAT18" s="66"/>
      <c r="CAU18" s="66"/>
      <c r="CAV18" s="66"/>
      <c r="CAW18" s="66"/>
      <c r="CAX18" s="66"/>
      <c r="CAY18" s="66"/>
      <c r="CAZ18" s="66"/>
      <c r="CBA18" s="66"/>
      <c r="CBB18" s="66"/>
      <c r="CBC18" s="66"/>
      <c r="CBD18" s="66"/>
      <c r="CBE18" s="66"/>
      <c r="CBF18" s="66"/>
      <c r="CBG18" s="66"/>
      <c r="CBH18" s="66"/>
      <c r="CBI18" s="66"/>
      <c r="CBJ18" s="66"/>
      <c r="CBK18" s="66"/>
      <c r="CBL18" s="66"/>
      <c r="CBM18" s="66"/>
      <c r="CBN18" s="66"/>
      <c r="CBO18" s="66"/>
      <c r="CBP18" s="66"/>
      <c r="CBQ18" s="66"/>
      <c r="CBR18" s="66"/>
      <c r="CBS18" s="66"/>
      <c r="CBT18" s="66"/>
      <c r="CBU18" s="66"/>
      <c r="CBV18" s="66"/>
      <c r="CBW18" s="66"/>
      <c r="CBX18" s="66"/>
      <c r="CBY18" s="66"/>
      <c r="CBZ18" s="66"/>
      <c r="CCA18" s="66"/>
      <c r="CCB18" s="66"/>
      <c r="CCC18" s="66"/>
      <c r="CCD18" s="66"/>
      <c r="CCE18" s="66"/>
      <c r="CCF18" s="66"/>
      <c r="CCG18" s="66"/>
      <c r="CCH18" s="66"/>
      <c r="CCI18" s="66"/>
      <c r="CCJ18" s="66"/>
      <c r="CCK18" s="66"/>
      <c r="CCL18" s="66"/>
      <c r="CCM18" s="66"/>
      <c r="CCN18" s="66"/>
      <c r="CCO18" s="66"/>
      <c r="CCP18" s="66"/>
      <c r="CCQ18" s="66"/>
      <c r="CCR18" s="66"/>
      <c r="CCS18" s="66"/>
      <c r="CCT18" s="66"/>
      <c r="CCU18" s="66"/>
      <c r="CCV18" s="66"/>
      <c r="CCW18" s="66"/>
      <c r="CCX18" s="66"/>
      <c r="CCY18" s="66"/>
      <c r="CCZ18" s="66"/>
      <c r="CDA18" s="66"/>
      <c r="CDB18" s="66"/>
      <c r="CDC18" s="66"/>
      <c r="CDD18" s="66"/>
      <c r="CDE18" s="66"/>
      <c r="CDF18" s="66"/>
      <c r="CDG18" s="66"/>
      <c r="CDH18" s="66"/>
      <c r="CDI18" s="66"/>
      <c r="CDJ18" s="66"/>
      <c r="CDK18" s="66"/>
      <c r="CDL18" s="66"/>
      <c r="CDM18" s="66"/>
      <c r="CDN18" s="66"/>
      <c r="CDO18" s="66"/>
      <c r="CDP18" s="66"/>
      <c r="CDQ18" s="66"/>
      <c r="CDR18" s="66"/>
      <c r="CDS18" s="66"/>
      <c r="CDT18" s="66"/>
      <c r="CDU18" s="66"/>
      <c r="CDV18" s="66"/>
      <c r="CDW18" s="66"/>
      <c r="CDX18" s="66"/>
      <c r="CDY18" s="66"/>
      <c r="CDZ18" s="66"/>
      <c r="CEA18" s="66"/>
      <c r="CEB18" s="66"/>
      <c r="CEC18" s="66"/>
      <c r="CED18" s="66"/>
      <c r="CEE18" s="66"/>
      <c r="CEF18" s="66"/>
      <c r="CEG18" s="66"/>
      <c r="CEH18" s="66"/>
      <c r="CEI18" s="66"/>
      <c r="CEJ18" s="66"/>
      <c r="CEK18" s="66"/>
      <c r="CEL18" s="66"/>
      <c r="CEM18" s="66"/>
      <c r="CEN18" s="66"/>
      <c r="CEO18" s="66"/>
      <c r="CEP18" s="66"/>
      <c r="CEQ18" s="66"/>
      <c r="CER18" s="66"/>
      <c r="CES18" s="66"/>
      <c r="CET18" s="66"/>
      <c r="CEU18" s="66"/>
      <c r="CEV18" s="66"/>
      <c r="CEW18" s="66"/>
      <c r="CEX18" s="66"/>
      <c r="CEY18" s="66"/>
      <c r="CEZ18" s="66"/>
      <c r="CFA18" s="66"/>
      <c r="CFB18" s="66"/>
      <c r="CFC18" s="66"/>
      <c r="CFD18" s="66"/>
      <c r="CFE18" s="66"/>
      <c r="CFF18" s="66"/>
      <c r="CFG18" s="66"/>
      <c r="CFH18" s="66"/>
      <c r="CFI18" s="66"/>
      <c r="CFJ18" s="66"/>
      <c r="CFK18" s="66"/>
      <c r="CFL18" s="66"/>
      <c r="CFM18" s="66"/>
      <c r="CFN18" s="66"/>
      <c r="CFO18" s="66"/>
      <c r="CFP18" s="66"/>
      <c r="CFQ18" s="66"/>
      <c r="CFR18" s="66"/>
      <c r="CFS18" s="66"/>
      <c r="CFT18" s="66"/>
      <c r="CFU18" s="66"/>
      <c r="CFV18" s="66"/>
      <c r="CFW18" s="66"/>
      <c r="CFX18" s="66"/>
      <c r="CFY18" s="66"/>
      <c r="CFZ18" s="66"/>
      <c r="CGA18" s="66"/>
      <c r="CGB18" s="66"/>
      <c r="CGC18" s="66"/>
      <c r="CGD18" s="66"/>
      <c r="CGE18" s="66"/>
      <c r="CGF18" s="66"/>
      <c r="CGG18" s="66"/>
      <c r="CGH18" s="66"/>
      <c r="CGI18" s="66"/>
      <c r="CGJ18" s="66"/>
      <c r="CGK18" s="66"/>
      <c r="CGL18" s="66"/>
      <c r="CGM18" s="66"/>
      <c r="CGN18" s="66"/>
      <c r="CGO18" s="66"/>
      <c r="CGP18" s="66"/>
      <c r="CGQ18" s="66"/>
      <c r="CGR18" s="66"/>
      <c r="CGS18" s="66"/>
      <c r="CGT18" s="66"/>
      <c r="CGU18" s="66"/>
      <c r="CGV18" s="66"/>
      <c r="CGW18" s="66"/>
      <c r="CGX18" s="66"/>
      <c r="CGY18" s="66"/>
      <c r="CGZ18" s="66"/>
      <c r="CHA18" s="66"/>
      <c r="CHB18" s="66"/>
      <c r="CHC18" s="66"/>
      <c r="CHD18" s="66"/>
      <c r="CHE18" s="66"/>
      <c r="CHF18" s="66"/>
      <c r="CHG18" s="66"/>
      <c r="CHH18" s="66"/>
      <c r="CHI18" s="66"/>
      <c r="CHJ18" s="66"/>
      <c r="CHK18" s="66"/>
      <c r="CHL18" s="66"/>
      <c r="CHM18" s="66"/>
      <c r="CHN18" s="66"/>
      <c r="CHO18" s="66"/>
      <c r="CHP18" s="66"/>
      <c r="CHQ18" s="66"/>
      <c r="CHR18" s="66"/>
      <c r="CHS18" s="66"/>
      <c r="CHT18" s="66"/>
      <c r="CHU18" s="66"/>
      <c r="CHV18" s="66"/>
      <c r="CHW18" s="66"/>
      <c r="CHX18" s="66"/>
      <c r="CHY18" s="66"/>
      <c r="CHZ18" s="66"/>
      <c r="CIA18" s="66"/>
      <c r="CIB18" s="66"/>
      <c r="CIC18" s="66"/>
      <c r="CID18" s="66"/>
      <c r="CIE18" s="66"/>
      <c r="CIF18" s="66"/>
      <c r="CIG18" s="66"/>
      <c r="CIH18" s="66"/>
      <c r="CII18" s="66"/>
      <c r="CIJ18" s="66"/>
      <c r="CIK18" s="66"/>
      <c r="CIL18" s="66"/>
      <c r="CIM18" s="66"/>
      <c r="CIN18" s="66"/>
      <c r="CIO18" s="66"/>
      <c r="CIP18" s="66"/>
      <c r="CIQ18" s="66"/>
      <c r="CIR18" s="66"/>
      <c r="CIS18" s="66"/>
      <c r="CIT18" s="66"/>
      <c r="CIU18" s="66"/>
      <c r="CIV18" s="66"/>
      <c r="CIW18" s="66"/>
      <c r="CIX18" s="66"/>
      <c r="CIY18" s="66"/>
      <c r="CIZ18" s="66"/>
      <c r="CJA18" s="66"/>
      <c r="CJB18" s="66"/>
      <c r="CJC18" s="66"/>
      <c r="CJD18" s="66"/>
      <c r="CJE18" s="66"/>
      <c r="CJF18" s="66"/>
      <c r="CJG18" s="66"/>
      <c r="CJH18" s="66"/>
      <c r="CJI18" s="66"/>
      <c r="CJJ18" s="66"/>
      <c r="CJK18" s="66"/>
      <c r="CJL18" s="66"/>
      <c r="CJM18" s="66"/>
      <c r="CJN18" s="66"/>
      <c r="CJO18" s="66"/>
      <c r="CJP18" s="66"/>
      <c r="CJQ18" s="66"/>
      <c r="CJR18" s="66"/>
      <c r="CJS18" s="66"/>
      <c r="CJT18" s="66"/>
      <c r="CJU18" s="66"/>
      <c r="CJV18" s="66"/>
      <c r="CJW18" s="66"/>
      <c r="CJX18" s="66"/>
      <c r="CJY18" s="66"/>
      <c r="CJZ18" s="66"/>
      <c r="CKA18" s="66"/>
      <c r="CKB18" s="66"/>
      <c r="CKC18" s="66"/>
      <c r="CKD18" s="66"/>
      <c r="CKE18" s="66"/>
      <c r="CKF18" s="66"/>
      <c r="CKG18" s="66"/>
      <c r="CKH18" s="66"/>
      <c r="CKI18" s="66"/>
      <c r="CKJ18" s="66"/>
      <c r="CKK18" s="66"/>
      <c r="CKL18" s="66"/>
      <c r="CKM18" s="66"/>
      <c r="CKN18" s="66"/>
      <c r="CKO18" s="66"/>
      <c r="CKP18" s="66"/>
      <c r="CKQ18" s="66"/>
      <c r="CKR18" s="66"/>
      <c r="CKS18" s="66"/>
      <c r="CKT18" s="66"/>
      <c r="CKU18" s="66"/>
      <c r="CKV18" s="66"/>
      <c r="CKW18" s="66"/>
      <c r="CKX18" s="66"/>
      <c r="CKY18" s="66"/>
      <c r="CKZ18" s="66"/>
      <c r="CLA18" s="66"/>
      <c r="CLB18" s="66"/>
      <c r="CLC18" s="66"/>
      <c r="CLD18" s="66"/>
      <c r="CLE18" s="66"/>
      <c r="CLF18" s="66"/>
      <c r="CLG18" s="66"/>
      <c r="CLH18" s="66"/>
      <c r="CLI18" s="66"/>
      <c r="CLJ18" s="66"/>
      <c r="CLK18" s="66"/>
      <c r="CLL18" s="66"/>
      <c r="CLM18" s="66"/>
      <c r="CLN18" s="66"/>
      <c r="CLO18" s="66"/>
      <c r="CLP18" s="66"/>
      <c r="CLQ18" s="66"/>
      <c r="CLR18" s="66"/>
      <c r="CLS18" s="66"/>
      <c r="CLT18" s="66"/>
      <c r="CLU18" s="66"/>
      <c r="CLV18" s="66"/>
      <c r="CLW18" s="66"/>
      <c r="CLX18" s="66"/>
      <c r="CLY18" s="66"/>
      <c r="CLZ18" s="66"/>
      <c r="CMA18" s="66"/>
      <c r="CMB18" s="66"/>
      <c r="CMC18" s="66"/>
      <c r="CMD18" s="66"/>
      <c r="CME18" s="66"/>
      <c r="CMF18" s="66"/>
      <c r="CMG18" s="66"/>
      <c r="CMH18" s="66"/>
      <c r="CMI18" s="66"/>
      <c r="CMJ18" s="66"/>
      <c r="CMK18" s="66"/>
      <c r="CML18" s="66"/>
      <c r="CMM18" s="66"/>
      <c r="CMN18" s="66"/>
      <c r="CMO18" s="66"/>
      <c r="CMP18" s="66"/>
      <c r="CMQ18" s="66"/>
      <c r="CMR18" s="66"/>
      <c r="CMS18" s="66"/>
      <c r="CMT18" s="66"/>
      <c r="CMU18" s="66"/>
      <c r="CMV18" s="66"/>
      <c r="CMW18" s="66"/>
      <c r="CMX18" s="66"/>
      <c r="CMY18" s="66"/>
      <c r="CMZ18" s="66"/>
      <c r="CNA18" s="66"/>
      <c r="CNB18" s="66"/>
      <c r="CNC18" s="66"/>
      <c r="CND18" s="66"/>
      <c r="CNE18" s="66"/>
      <c r="CNF18" s="66"/>
      <c r="CNG18" s="66"/>
      <c r="CNH18" s="66"/>
      <c r="CNI18" s="66"/>
      <c r="CNJ18" s="66"/>
      <c r="CNK18" s="66"/>
      <c r="CNL18" s="66"/>
      <c r="CNM18" s="66"/>
      <c r="CNN18" s="66"/>
      <c r="CNO18" s="66"/>
      <c r="CNP18" s="66"/>
      <c r="CNQ18" s="66"/>
      <c r="CNR18" s="66"/>
      <c r="CNS18" s="66"/>
      <c r="CNT18" s="66"/>
      <c r="CNU18" s="66"/>
      <c r="CNV18" s="66"/>
      <c r="CNW18" s="66"/>
      <c r="CNX18" s="66"/>
      <c r="CNY18" s="66"/>
      <c r="CNZ18" s="66"/>
      <c r="COA18" s="66"/>
      <c r="COB18" s="66"/>
      <c r="COC18" s="66"/>
      <c r="COD18" s="66"/>
      <c r="COE18" s="66"/>
      <c r="COF18" s="66"/>
      <c r="COG18" s="66"/>
      <c r="COH18" s="66"/>
      <c r="COI18" s="66"/>
      <c r="COJ18" s="66"/>
      <c r="COK18" s="66"/>
      <c r="COL18" s="66"/>
      <c r="COM18" s="66"/>
      <c r="CON18" s="66"/>
      <c r="COO18" s="66"/>
      <c r="COP18" s="66"/>
      <c r="COQ18" s="66"/>
      <c r="COR18" s="66"/>
      <c r="COS18" s="66"/>
      <c r="COT18" s="66"/>
      <c r="COU18" s="66"/>
      <c r="COV18" s="66"/>
      <c r="COW18" s="66"/>
      <c r="COX18" s="66"/>
      <c r="COY18" s="66"/>
      <c r="COZ18" s="66"/>
      <c r="CPA18" s="66"/>
      <c r="CPB18" s="66"/>
      <c r="CPC18" s="66"/>
      <c r="CPD18" s="66"/>
      <c r="CPE18" s="66"/>
      <c r="CPF18" s="66"/>
      <c r="CPG18" s="66"/>
      <c r="CPH18" s="66"/>
      <c r="CPI18" s="66"/>
      <c r="CPJ18" s="66"/>
      <c r="CPK18" s="66"/>
      <c r="CPL18" s="66"/>
      <c r="CPM18" s="66"/>
      <c r="CPN18" s="66"/>
      <c r="CPO18" s="66"/>
      <c r="CPP18" s="66"/>
      <c r="CPQ18" s="66"/>
      <c r="CPR18" s="66"/>
      <c r="CPS18" s="66"/>
      <c r="CPT18" s="66"/>
      <c r="CPU18" s="66"/>
      <c r="CPV18" s="66"/>
      <c r="CPW18" s="66"/>
      <c r="CPX18" s="66"/>
      <c r="CPY18" s="66"/>
      <c r="CPZ18" s="66"/>
      <c r="CQA18" s="66"/>
      <c r="CQB18" s="66"/>
      <c r="CQC18" s="66"/>
      <c r="CQD18" s="66"/>
      <c r="CQE18" s="66"/>
      <c r="CQF18" s="66"/>
      <c r="CQG18" s="66"/>
      <c r="CQH18" s="66"/>
      <c r="CQI18" s="66"/>
      <c r="CQJ18" s="66"/>
      <c r="CQK18" s="66"/>
      <c r="CQL18" s="66"/>
      <c r="CQM18" s="66"/>
      <c r="CQN18" s="66"/>
      <c r="CQO18" s="66"/>
      <c r="CQP18" s="66"/>
      <c r="CQQ18" s="66"/>
      <c r="CQR18" s="66"/>
      <c r="CQS18" s="66"/>
      <c r="CQT18" s="66"/>
      <c r="CQU18" s="66"/>
      <c r="CQV18" s="66"/>
      <c r="CQW18" s="66"/>
      <c r="CQX18" s="66"/>
      <c r="CQY18" s="66"/>
      <c r="CQZ18" s="66"/>
      <c r="CRA18" s="66"/>
      <c r="CRB18" s="66"/>
      <c r="CRC18" s="66"/>
      <c r="CRD18" s="66"/>
      <c r="CRE18" s="66"/>
      <c r="CRF18" s="66"/>
      <c r="CRG18" s="66"/>
      <c r="CRH18" s="66"/>
      <c r="CRI18" s="66"/>
      <c r="CRJ18" s="66"/>
      <c r="CRK18" s="66"/>
      <c r="CRL18" s="66"/>
      <c r="CRM18" s="66"/>
      <c r="CRN18" s="66"/>
      <c r="CRO18" s="66"/>
      <c r="CRP18" s="66"/>
      <c r="CRQ18" s="66"/>
      <c r="CRR18" s="66"/>
      <c r="CRS18" s="66"/>
      <c r="CRT18" s="66"/>
      <c r="CRU18" s="66"/>
      <c r="CRV18" s="66"/>
      <c r="CRW18" s="66"/>
      <c r="CRX18" s="66"/>
      <c r="CRY18" s="66"/>
      <c r="CRZ18" s="66"/>
      <c r="CSA18" s="66"/>
      <c r="CSB18" s="66"/>
      <c r="CSC18" s="66"/>
      <c r="CSD18" s="66"/>
      <c r="CSE18" s="66"/>
      <c r="CSF18" s="66"/>
      <c r="CSG18" s="66"/>
      <c r="CSH18" s="66"/>
      <c r="CSI18" s="66"/>
      <c r="CSJ18" s="66"/>
      <c r="CSK18" s="66"/>
      <c r="CSL18" s="66"/>
      <c r="CSM18" s="66"/>
      <c r="CSN18" s="66"/>
      <c r="CSO18" s="66"/>
      <c r="CSP18" s="66"/>
      <c r="CSQ18" s="66"/>
      <c r="CSR18" s="66"/>
      <c r="CSS18" s="66"/>
      <c r="CST18" s="66"/>
      <c r="CSU18" s="66"/>
      <c r="CSV18" s="66"/>
      <c r="CSW18" s="66"/>
      <c r="CSX18" s="66"/>
      <c r="CSY18" s="66"/>
      <c r="CSZ18" s="66"/>
      <c r="CTA18" s="66"/>
      <c r="CTB18" s="66"/>
      <c r="CTC18" s="66"/>
      <c r="CTD18" s="66"/>
      <c r="CTE18" s="66"/>
      <c r="CTF18" s="66"/>
      <c r="CTG18" s="66"/>
      <c r="CTH18" s="66"/>
      <c r="CTI18" s="66"/>
      <c r="CTJ18" s="66"/>
      <c r="CTK18" s="66"/>
      <c r="CTL18" s="66"/>
      <c r="CTM18" s="66"/>
      <c r="CTN18" s="66"/>
      <c r="CTO18" s="66"/>
      <c r="CTP18" s="66"/>
      <c r="CTQ18" s="66"/>
      <c r="CTR18" s="66"/>
      <c r="CTS18" s="66"/>
      <c r="CTT18" s="66"/>
      <c r="CTU18" s="66"/>
      <c r="CTV18" s="66"/>
      <c r="CTW18" s="66"/>
      <c r="CTX18" s="66"/>
      <c r="CTY18" s="66"/>
      <c r="CTZ18" s="66"/>
      <c r="CUA18" s="66"/>
      <c r="CUB18" s="66"/>
      <c r="CUC18" s="66"/>
      <c r="CUD18" s="66"/>
      <c r="CUE18" s="66"/>
      <c r="CUF18" s="66"/>
      <c r="CUG18" s="66"/>
      <c r="CUH18" s="66"/>
      <c r="CUI18" s="66"/>
      <c r="CUJ18" s="66"/>
      <c r="CUK18" s="66"/>
      <c r="CUL18" s="66"/>
      <c r="CUM18" s="66"/>
      <c r="CUN18" s="66"/>
      <c r="CUO18" s="66"/>
      <c r="CUP18" s="66"/>
      <c r="CUQ18" s="66"/>
      <c r="CUR18" s="66"/>
      <c r="CUS18" s="66"/>
      <c r="CUT18" s="66"/>
      <c r="CUU18" s="66"/>
      <c r="CUV18" s="66"/>
      <c r="CUW18" s="66"/>
      <c r="CUX18" s="66"/>
      <c r="CUY18" s="66"/>
      <c r="CUZ18" s="66"/>
      <c r="CVA18" s="66"/>
      <c r="CVB18" s="66"/>
      <c r="CVC18" s="66"/>
      <c r="CVD18" s="66"/>
      <c r="CVE18" s="66"/>
      <c r="CVF18" s="66"/>
      <c r="CVG18" s="66"/>
      <c r="CVH18" s="66"/>
      <c r="CVI18" s="66"/>
      <c r="CVJ18" s="66"/>
      <c r="CVK18" s="66"/>
      <c r="CVL18" s="66"/>
      <c r="CVM18" s="66"/>
      <c r="CVN18" s="66"/>
      <c r="CVO18" s="66"/>
      <c r="CVP18" s="66"/>
      <c r="CVQ18" s="66"/>
      <c r="CVR18" s="66"/>
      <c r="CVS18" s="66"/>
      <c r="CVT18" s="66"/>
      <c r="CVU18" s="66"/>
      <c r="CVV18" s="66"/>
      <c r="CVW18" s="66"/>
      <c r="CVX18" s="66"/>
      <c r="CVY18" s="66"/>
      <c r="CVZ18" s="66"/>
      <c r="CWA18" s="66"/>
      <c r="CWB18" s="66"/>
      <c r="CWC18" s="66"/>
      <c r="CWD18" s="66"/>
      <c r="CWE18" s="66"/>
      <c r="CWF18" s="66"/>
      <c r="CWG18" s="66"/>
      <c r="CWH18" s="66"/>
      <c r="CWI18" s="66"/>
      <c r="CWJ18" s="66"/>
      <c r="CWK18" s="66"/>
      <c r="CWL18" s="66"/>
      <c r="CWM18" s="66"/>
      <c r="CWN18" s="66"/>
      <c r="CWO18" s="66"/>
      <c r="CWP18" s="66"/>
      <c r="CWQ18" s="66"/>
      <c r="CWR18" s="66"/>
      <c r="CWS18" s="66"/>
      <c r="CWT18" s="66"/>
      <c r="CWU18" s="66"/>
      <c r="CWV18" s="66"/>
      <c r="CWW18" s="66"/>
      <c r="CWX18" s="66"/>
      <c r="CWY18" s="66"/>
      <c r="CWZ18" s="66"/>
      <c r="CXA18" s="66"/>
      <c r="CXB18" s="66"/>
      <c r="CXC18" s="66"/>
      <c r="CXD18" s="66"/>
      <c r="CXE18" s="66"/>
      <c r="CXF18" s="66"/>
      <c r="CXG18" s="66"/>
      <c r="CXH18" s="66"/>
      <c r="CXI18" s="66"/>
      <c r="CXJ18" s="66"/>
      <c r="CXK18" s="66"/>
      <c r="CXL18" s="66"/>
      <c r="CXM18" s="66"/>
      <c r="CXN18" s="66"/>
      <c r="CXO18" s="66"/>
      <c r="CXP18" s="66"/>
      <c r="CXQ18" s="66"/>
      <c r="CXR18" s="66"/>
      <c r="CXS18" s="66"/>
      <c r="CXT18" s="66"/>
      <c r="CXU18" s="66"/>
      <c r="CXV18" s="66"/>
      <c r="CXW18" s="66"/>
      <c r="CXX18" s="66"/>
      <c r="CXY18" s="66"/>
      <c r="CXZ18" s="66"/>
      <c r="CYA18" s="66"/>
      <c r="CYB18" s="66"/>
      <c r="CYC18" s="66"/>
      <c r="CYD18" s="66"/>
      <c r="CYE18" s="66"/>
      <c r="CYF18" s="66"/>
      <c r="CYG18" s="66"/>
      <c r="CYH18" s="66"/>
      <c r="CYI18" s="66"/>
      <c r="CYJ18" s="66"/>
      <c r="CYK18" s="66"/>
      <c r="CYL18" s="66"/>
      <c r="CYM18" s="66"/>
      <c r="CYN18" s="66"/>
      <c r="CYO18" s="66"/>
      <c r="CYP18" s="66"/>
      <c r="CYQ18" s="66"/>
      <c r="CYR18" s="66"/>
      <c r="CYS18" s="66"/>
      <c r="CYT18" s="66"/>
      <c r="CYU18" s="66"/>
      <c r="CYV18" s="66"/>
      <c r="CYW18" s="66"/>
      <c r="CYX18" s="66"/>
      <c r="CYY18" s="66"/>
      <c r="CYZ18" s="66"/>
      <c r="CZA18" s="66"/>
      <c r="CZB18" s="66"/>
      <c r="CZC18" s="66"/>
      <c r="CZD18" s="66"/>
      <c r="CZE18" s="66"/>
      <c r="CZF18" s="66"/>
      <c r="CZG18" s="66"/>
      <c r="CZH18" s="66"/>
      <c r="CZI18" s="66"/>
      <c r="CZJ18" s="66"/>
      <c r="CZK18" s="66"/>
      <c r="CZL18" s="66"/>
      <c r="CZM18" s="66"/>
      <c r="CZN18" s="66"/>
      <c r="CZO18" s="66"/>
      <c r="CZP18" s="66"/>
      <c r="CZQ18" s="66"/>
      <c r="CZR18" s="66"/>
      <c r="CZS18" s="66"/>
      <c r="CZT18" s="66"/>
      <c r="CZU18" s="66"/>
      <c r="CZV18" s="66"/>
      <c r="CZW18" s="66"/>
      <c r="CZX18" s="66"/>
      <c r="CZY18" s="66"/>
      <c r="CZZ18" s="66"/>
      <c r="DAA18" s="66"/>
      <c r="DAB18" s="66"/>
      <c r="DAC18" s="66"/>
      <c r="DAD18" s="66"/>
      <c r="DAE18" s="66"/>
      <c r="DAF18" s="66"/>
      <c r="DAG18" s="66"/>
      <c r="DAH18" s="66"/>
      <c r="DAI18" s="66"/>
      <c r="DAJ18" s="66"/>
      <c r="DAK18" s="66"/>
      <c r="DAL18" s="66"/>
      <c r="DAM18" s="66"/>
      <c r="DAN18" s="66"/>
      <c r="DAO18" s="66"/>
      <c r="DAP18" s="66"/>
      <c r="DAQ18" s="66"/>
      <c r="DAR18" s="66"/>
      <c r="DAS18" s="66"/>
      <c r="DAT18" s="66"/>
      <c r="DAU18" s="66"/>
      <c r="DAV18" s="66"/>
      <c r="DAW18" s="66"/>
      <c r="DAX18" s="66"/>
      <c r="DAY18" s="66"/>
      <c r="DAZ18" s="66"/>
      <c r="DBA18" s="66"/>
      <c r="DBB18" s="66"/>
      <c r="DBC18" s="66"/>
      <c r="DBD18" s="66"/>
      <c r="DBE18" s="66"/>
      <c r="DBF18" s="66"/>
      <c r="DBG18" s="66"/>
      <c r="DBH18" s="66"/>
      <c r="DBI18" s="66"/>
      <c r="DBJ18" s="66"/>
      <c r="DBK18" s="66"/>
      <c r="DBL18" s="66"/>
      <c r="DBM18" s="66"/>
      <c r="DBN18" s="66"/>
      <c r="DBO18" s="66"/>
      <c r="DBP18" s="66"/>
      <c r="DBQ18" s="66"/>
      <c r="DBR18" s="66"/>
      <c r="DBS18" s="66"/>
      <c r="DBT18" s="66"/>
      <c r="DBU18" s="66"/>
      <c r="DBV18" s="66"/>
      <c r="DBW18" s="66"/>
      <c r="DBX18" s="66"/>
      <c r="DBY18" s="66"/>
      <c r="DBZ18" s="66"/>
      <c r="DCA18" s="66"/>
      <c r="DCB18" s="66"/>
      <c r="DCC18" s="66"/>
      <c r="DCD18" s="66"/>
      <c r="DCE18" s="66"/>
      <c r="DCF18" s="66"/>
      <c r="DCG18" s="66"/>
      <c r="DCH18" s="66"/>
      <c r="DCI18" s="66"/>
      <c r="DCJ18" s="66"/>
      <c r="DCK18" s="66"/>
      <c r="DCL18" s="66"/>
      <c r="DCM18" s="66"/>
      <c r="DCN18" s="66"/>
      <c r="DCO18" s="66"/>
      <c r="DCP18" s="66"/>
      <c r="DCQ18" s="66"/>
      <c r="DCR18" s="66"/>
      <c r="DCS18" s="66"/>
      <c r="DCT18" s="66"/>
      <c r="DCU18" s="66"/>
      <c r="DCV18" s="66"/>
      <c r="DCW18" s="66"/>
      <c r="DCX18" s="66"/>
      <c r="DCY18" s="66"/>
      <c r="DCZ18" s="66"/>
      <c r="DDA18" s="66"/>
      <c r="DDB18" s="66"/>
      <c r="DDC18" s="66"/>
      <c r="DDD18" s="66"/>
      <c r="DDE18" s="66"/>
      <c r="DDF18" s="66"/>
      <c r="DDG18" s="66"/>
      <c r="DDH18" s="66"/>
      <c r="DDI18" s="66"/>
      <c r="DDJ18" s="66"/>
      <c r="DDK18" s="66"/>
      <c r="DDL18" s="66"/>
      <c r="DDM18" s="66"/>
      <c r="DDN18" s="66"/>
      <c r="DDO18" s="66"/>
      <c r="DDP18" s="66"/>
      <c r="DDQ18" s="66"/>
      <c r="DDR18" s="66"/>
      <c r="DDS18" s="66"/>
      <c r="DDT18" s="66"/>
      <c r="DDU18" s="66"/>
      <c r="DDV18" s="66"/>
      <c r="DDW18" s="66"/>
      <c r="DDX18" s="66"/>
      <c r="DDY18" s="66"/>
      <c r="DDZ18" s="66"/>
      <c r="DEA18" s="66"/>
      <c r="DEB18" s="66"/>
      <c r="DEC18" s="66"/>
      <c r="DED18" s="66"/>
      <c r="DEE18" s="66"/>
      <c r="DEF18" s="66"/>
      <c r="DEG18" s="66"/>
      <c r="DEH18" s="66"/>
      <c r="DEI18" s="66"/>
      <c r="DEJ18" s="66"/>
      <c r="DEK18" s="66"/>
      <c r="DEL18" s="66"/>
      <c r="DEM18" s="66"/>
      <c r="DEN18" s="66"/>
      <c r="DEO18" s="66"/>
      <c r="DEP18" s="66"/>
      <c r="DEQ18" s="66"/>
      <c r="DER18" s="66"/>
      <c r="DES18" s="66"/>
      <c r="DET18" s="66"/>
      <c r="DEU18" s="66"/>
      <c r="DEV18" s="66"/>
      <c r="DEW18" s="66"/>
      <c r="DEX18" s="66"/>
      <c r="DEY18" s="66"/>
      <c r="DEZ18" s="66"/>
      <c r="DFA18" s="66"/>
      <c r="DFB18" s="66"/>
      <c r="DFC18" s="66"/>
      <c r="DFD18" s="66"/>
      <c r="DFE18" s="66"/>
      <c r="DFF18" s="66"/>
      <c r="DFG18" s="66"/>
      <c r="DFH18" s="66"/>
      <c r="DFI18" s="66"/>
      <c r="DFJ18" s="66"/>
      <c r="DFK18" s="66"/>
      <c r="DFL18" s="66"/>
      <c r="DFM18" s="66"/>
      <c r="DFN18" s="66"/>
      <c r="DFO18" s="66"/>
      <c r="DFP18" s="66"/>
      <c r="DFQ18" s="66"/>
      <c r="DFR18" s="66"/>
      <c r="DFS18" s="66"/>
      <c r="DFT18" s="66"/>
      <c r="DFU18" s="66"/>
      <c r="DFV18" s="66"/>
      <c r="DFW18" s="66"/>
      <c r="DFX18" s="66"/>
      <c r="DFY18" s="66"/>
      <c r="DFZ18" s="66"/>
      <c r="DGA18" s="66"/>
      <c r="DGB18" s="66"/>
      <c r="DGC18" s="66"/>
      <c r="DGD18" s="66"/>
      <c r="DGE18" s="66"/>
      <c r="DGF18" s="66"/>
      <c r="DGG18" s="66"/>
      <c r="DGH18" s="66"/>
      <c r="DGI18" s="66"/>
      <c r="DGJ18" s="66"/>
      <c r="DGK18" s="66"/>
      <c r="DGL18" s="66"/>
      <c r="DGM18" s="66"/>
      <c r="DGN18" s="66"/>
      <c r="DGO18" s="66"/>
      <c r="DGP18" s="66"/>
      <c r="DGQ18" s="66"/>
      <c r="DGR18" s="66"/>
      <c r="DGS18" s="66"/>
      <c r="DGT18" s="66"/>
      <c r="DGU18" s="66"/>
      <c r="DGV18" s="66"/>
      <c r="DGW18" s="66"/>
      <c r="DGX18" s="66"/>
      <c r="DGY18" s="66"/>
      <c r="DGZ18" s="66"/>
      <c r="DHA18" s="66"/>
      <c r="DHB18" s="66"/>
      <c r="DHC18" s="66"/>
      <c r="DHD18" s="66"/>
      <c r="DHE18" s="66"/>
      <c r="DHF18" s="66"/>
      <c r="DHG18" s="66"/>
      <c r="DHH18" s="66"/>
      <c r="DHI18" s="66"/>
      <c r="DHJ18" s="66"/>
      <c r="DHK18" s="66"/>
      <c r="DHL18" s="66"/>
      <c r="DHM18" s="66"/>
      <c r="DHN18" s="66"/>
      <c r="DHO18" s="66"/>
      <c r="DHP18" s="66"/>
      <c r="DHQ18" s="66"/>
      <c r="DHR18" s="66"/>
      <c r="DHS18" s="66"/>
      <c r="DHT18" s="66"/>
      <c r="DHU18" s="66"/>
      <c r="DHV18" s="66"/>
      <c r="DHW18" s="66"/>
      <c r="DHX18" s="66"/>
      <c r="DHY18" s="66"/>
      <c r="DHZ18" s="66"/>
      <c r="DIA18" s="66"/>
      <c r="DIB18" s="66"/>
      <c r="DIC18" s="66"/>
      <c r="DID18" s="66"/>
      <c r="DIE18" s="66"/>
      <c r="DIF18" s="66"/>
      <c r="DIG18" s="66"/>
      <c r="DIH18" s="66"/>
      <c r="DII18" s="66"/>
      <c r="DIJ18" s="66"/>
      <c r="DIK18" s="66"/>
      <c r="DIL18" s="66"/>
      <c r="DIM18" s="66"/>
      <c r="DIN18" s="66"/>
      <c r="DIO18" s="66"/>
      <c r="DIP18" s="66"/>
      <c r="DIQ18" s="66"/>
      <c r="DIR18" s="66"/>
      <c r="DIS18" s="66"/>
      <c r="DIT18" s="66"/>
      <c r="DIU18" s="66"/>
      <c r="DIV18" s="66"/>
      <c r="DIW18" s="66"/>
      <c r="DIX18" s="66"/>
      <c r="DIY18" s="66"/>
      <c r="DIZ18" s="66"/>
      <c r="DJA18" s="66"/>
      <c r="DJB18" s="66"/>
      <c r="DJC18" s="66"/>
      <c r="DJD18" s="66"/>
      <c r="DJE18" s="66"/>
      <c r="DJF18" s="66"/>
      <c r="DJG18" s="66"/>
      <c r="DJH18" s="66"/>
      <c r="DJI18" s="66"/>
      <c r="DJJ18" s="66"/>
      <c r="DJK18" s="66"/>
      <c r="DJL18" s="66"/>
      <c r="DJM18" s="66"/>
      <c r="DJN18" s="66"/>
      <c r="DJO18" s="66"/>
      <c r="DJP18" s="66"/>
      <c r="DJQ18" s="66"/>
      <c r="DJR18" s="66"/>
      <c r="DJS18" s="66"/>
      <c r="DJT18" s="66"/>
      <c r="DJU18" s="66"/>
      <c r="DJV18" s="66"/>
      <c r="DJW18" s="66"/>
      <c r="DJX18" s="66"/>
      <c r="DJY18" s="66"/>
      <c r="DJZ18" s="66"/>
      <c r="DKA18" s="66"/>
      <c r="DKB18" s="66"/>
      <c r="DKC18" s="66"/>
      <c r="DKD18" s="66"/>
      <c r="DKE18" s="66"/>
      <c r="DKF18" s="66"/>
      <c r="DKG18" s="66"/>
      <c r="DKH18" s="66"/>
      <c r="DKI18" s="66"/>
      <c r="DKJ18" s="66"/>
      <c r="DKK18" s="66"/>
      <c r="DKL18" s="66"/>
      <c r="DKM18" s="66"/>
      <c r="DKN18" s="66"/>
      <c r="DKO18" s="66"/>
      <c r="DKP18" s="66"/>
      <c r="DKQ18" s="66"/>
      <c r="DKR18" s="66"/>
      <c r="DKS18" s="66"/>
      <c r="DKT18" s="66"/>
      <c r="DKU18" s="66"/>
      <c r="DKV18" s="66"/>
      <c r="DKW18" s="66"/>
      <c r="DKX18" s="66"/>
      <c r="DKY18" s="66"/>
      <c r="DKZ18" s="66"/>
      <c r="DLA18" s="66"/>
      <c r="DLB18" s="66"/>
      <c r="DLC18" s="66"/>
      <c r="DLD18" s="66"/>
      <c r="DLE18" s="66"/>
      <c r="DLF18" s="66"/>
      <c r="DLG18" s="66"/>
      <c r="DLH18" s="66"/>
      <c r="DLI18" s="66"/>
      <c r="DLJ18" s="66"/>
      <c r="DLK18" s="66"/>
      <c r="DLL18" s="66"/>
      <c r="DLM18" s="66"/>
      <c r="DLN18" s="66"/>
      <c r="DLO18" s="66"/>
      <c r="DLP18" s="66"/>
      <c r="DLQ18" s="66"/>
      <c r="DLR18" s="66"/>
      <c r="DLS18" s="66"/>
      <c r="DLT18" s="66"/>
      <c r="DLU18" s="66"/>
      <c r="DLV18" s="66"/>
      <c r="DLW18" s="66"/>
      <c r="DLX18" s="66"/>
      <c r="DLY18" s="66"/>
      <c r="DLZ18" s="66"/>
      <c r="DMA18" s="66"/>
      <c r="DMB18" s="66"/>
      <c r="DMC18" s="66"/>
      <c r="DMD18" s="66"/>
      <c r="DME18" s="66"/>
      <c r="DMF18" s="66"/>
      <c r="DMG18" s="66"/>
      <c r="DMH18" s="66"/>
      <c r="DMI18" s="66"/>
      <c r="DMJ18" s="66"/>
      <c r="DMK18" s="66"/>
      <c r="DML18" s="66"/>
      <c r="DMM18" s="66"/>
      <c r="DMN18" s="66"/>
      <c r="DMO18" s="66"/>
      <c r="DMP18" s="66"/>
      <c r="DMQ18" s="66"/>
      <c r="DMR18" s="66"/>
      <c r="DMS18" s="66"/>
      <c r="DMT18" s="66"/>
      <c r="DMU18" s="66"/>
      <c r="DMV18" s="66"/>
      <c r="DMW18" s="66"/>
      <c r="DMX18" s="66"/>
      <c r="DMY18" s="66"/>
      <c r="DMZ18" s="66"/>
      <c r="DNA18" s="66"/>
      <c r="DNB18" s="66"/>
      <c r="DNC18" s="66"/>
      <c r="DND18" s="66"/>
      <c r="DNE18" s="66"/>
      <c r="DNF18" s="66"/>
      <c r="DNG18" s="66"/>
      <c r="DNH18" s="66"/>
      <c r="DNI18" s="66"/>
      <c r="DNJ18" s="66"/>
      <c r="DNK18" s="66"/>
      <c r="DNL18" s="66"/>
      <c r="DNM18" s="66"/>
      <c r="DNN18" s="66"/>
      <c r="DNO18" s="66"/>
      <c r="DNP18" s="66"/>
      <c r="DNQ18" s="66"/>
      <c r="DNR18" s="66"/>
      <c r="DNS18" s="66"/>
      <c r="DNT18" s="66"/>
      <c r="DNU18" s="66"/>
      <c r="DNV18" s="66"/>
      <c r="DNW18" s="66"/>
      <c r="DNX18" s="66"/>
      <c r="DNY18" s="66"/>
      <c r="DNZ18" s="66"/>
      <c r="DOA18" s="66"/>
      <c r="DOB18" s="66"/>
      <c r="DOC18" s="66"/>
      <c r="DOD18" s="66"/>
      <c r="DOE18" s="66"/>
      <c r="DOF18" s="66"/>
      <c r="DOG18" s="66"/>
      <c r="DOH18" s="66"/>
      <c r="DOI18" s="66"/>
      <c r="DOJ18" s="66"/>
      <c r="DOK18" s="66"/>
      <c r="DOL18" s="66"/>
      <c r="DOM18" s="66"/>
      <c r="DON18" s="66"/>
      <c r="DOO18" s="66"/>
      <c r="DOP18" s="66"/>
      <c r="DOQ18" s="66"/>
      <c r="DOR18" s="66"/>
      <c r="DOS18" s="66"/>
      <c r="DOT18" s="66"/>
      <c r="DOU18" s="66"/>
      <c r="DOV18" s="66"/>
      <c r="DOW18" s="66"/>
      <c r="DOX18" s="66"/>
      <c r="DOY18" s="66"/>
      <c r="DOZ18" s="66"/>
      <c r="DPA18" s="66"/>
      <c r="DPB18" s="66"/>
      <c r="DPC18" s="66"/>
      <c r="DPD18" s="66"/>
      <c r="DPE18" s="66"/>
      <c r="DPF18" s="66"/>
      <c r="DPG18" s="66"/>
      <c r="DPH18" s="66"/>
      <c r="DPI18" s="66"/>
      <c r="DPJ18" s="66"/>
      <c r="DPK18" s="66"/>
      <c r="DPL18" s="66"/>
      <c r="DPM18" s="66"/>
      <c r="DPN18" s="66"/>
      <c r="DPO18" s="66"/>
      <c r="DPP18" s="66"/>
      <c r="DPQ18" s="66"/>
      <c r="DPR18" s="66"/>
      <c r="DPS18" s="66"/>
      <c r="DPT18" s="66"/>
      <c r="DPU18" s="66"/>
      <c r="DPV18" s="66"/>
      <c r="DPW18" s="66"/>
      <c r="DPX18" s="66"/>
      <c r="DPY18" s="66"/>
      <c r="DPZ18" s="66"/>
      <c r="DQA18" s="66"/>
      <c r="DQB18" s="66"/>
      <c r="DQC18" s="66"/>
      <c r="DQD18" s="66"/>
      <c r="DQE18" s="66"/>
      <c r="DQF18" s="66"/>
      <c r="DQG18" s="66"/>
      <c r="DQH18" s="66"/>
      <c r="DQI18" s="66"/>
      <c r="DQJ18" s="66"/>
      <c r="DQK18" s="66"/>
      <c r="DQL18" s="66"/>
      <c r="DQM18" s="66"/>
      <c r="DQN18" s="66"/>
      <c r="DQO18" s="66"/>
      <c r="DQP18" s="66"/>
      <c r="DQQ18" s="66"/>
      <c r="DQR18" s="66"/>
      <c r="DQS18" s="66"/>
      <c r="DQT18" s="66"/>
      <c r="DQU18" s="66"/>
      <c r="DQV18" s="66"/>
      <c r="DQW18" s="66"/>
      <c r="DQX18" s="66"/>
      <c r="DQY18" s="66"/>
      <c r="DQZ18" s="66"/>
      <c r="DRA18" s="66"/>
      <c r="DRB18" s="66"/>
      <c r="DRC18" s="66"/>
      <c r="DRD18" s="66"/>
      <c r="DRE18" s="66"/>
      <c r="DRF18" s="66"/>
      <c r="DRG18" s="66"/>
      <c r="DRH18" s="66"/>
      <c r="DRI18" s="66"/>
      <c r="DRJ18" s="66"/>
      <c r="DRK18" s="66"/>
      <c r="DRL18" s="66"/>
      <c r="DRM18" s="66"/>
      <c r="DRN18" s="66"/>
      <c r="DRO18" s="66"/>
      <c r="DRP18" s="66"/>
      <c r="DRQ18" s="66"/>
      <c r="DRR18" s="66"/>
      <c r="DRS18" s="66"/>
      <c r="DRT18" s="66"/>
      <c r="DRU18" s="66"/>
      <c r="DRV18" s="66"/>
      <c r="DRW18" s="66"/>
      <c r="DRX18" s="66"/>
      <c r="DRY18" s="66"/>
      <c r="DRZ18" s="66"/>
      <c r="DSA18" s="66"/>
      <c r="DSB18" s="66"/>
      <c r="DSC18" s="66"/>
      <c r="DSD18" s="66"/>
      <c r="DSE18" s="66"/>
      <c r="DSF18" s="66"/>
      <c r="DSG18" s="66"/>
      <c r="DSH18" s="66"/>
      <c r="DSI18" s="66"/>
      <c r="DSJ18" s="66"/>
      <c r="DSK18" s="66"/>
      <c r="DSL18" s="66"/>
      <c r="DSM18" s="66"/>
      <c r="DSN18" s="66"/>
      <c r="DSO18" s="66"/>
      <c r="DSP18" s="66"/>
      <c r="DSQ18" s="66"/>
      <c r="DSR18" s="66"/>
      <c r="DSS18" s="66"/>
      <c r="DST18" s="66"/>
      <c r="DSU18" s="66"/>
      <c r="DSV18" s="66"/>
      <c r="DSW18" s="66"/>
      <c r="DSX18" s="66"/>
      <c r="DSY18" s="66"/>
      <c r="DSZ18" s="66"/>
      <c r="DTA18" s="66"/>
      <c r="DTB18" s="66"/>
      <c r="DTC18" s="66"/>
      <c r="DTD18" s="66"/>
      <c r="DTE18" s="66"/>
      <c r="DTF18" s="66"/>
      <c r="DTG18" s="66"/>
      <c r="DTH18" s="66"/>
      <c r="DTI18" s="66"/>
      <c r="DTJ18" s="66"/>
      <c r="DTK18" s="66"/>
      <c r="DTL18" s="66"/>
      <c r="DTM18" s="66"/>
      <c r="DTN18" s="66"/>
      <c r="DTO18" s="66"/>
      <c r="DTP18" s="66"/>
      <c r="DTQ18" s="66"/>
      <c r="DTR18" s="66"/>
      <c r="DTS18" s="66"/>
      <c r="DTT18" s="66"/>
      <c r="DTU18" s="66"/>
      <c r="DTV18" s="66"/>
      <c r="DTW18" s="66"/>
      <c r="DTX18" s="66"/>
      <c r="DTY18" s="66"/>
      <c r="DTZ18" s="66"/>
      <c r="DUA18" s="66"/>
      <c r="DUB18" s="66"/>
      <c r="DUC18" s="66"/>
      <c r="DUD18" s="66"/>
      <c r="DUE18" s="66"/>
      <c r="DUF18" s="66"/>
      <c r="DUG18" s="66"/>
      <c r="DUH18" s="66"/>
      <c r="DUI18" s="66"/>
      <c r="DUJ18" s="66"/>
      <c r="DUK18" s="66"/>
      <c r="DUL18" s="66"/>
      <c r="DUM18" s="66"/>
      <c r="DUN18" s="66"/>
      <c r="DUO18" s="66"/>
      <c r="DUP18" s="66"/>
      <c r="DUQ18" s="66"/>
      <c r="DUR18" s="66"/>
      <c r="DUS18" s="66"/>
      <c r="DUT18" s="66"/>
      <c r="DUU18" s="66"/>
      <c r="DUV18" s="66"/>
      <c r="DUW18" s="66"/>
      <c r="DUX18" s="66"/>
      <c r="DUY18" s="66"/>
      <c r="DUZ18" s="66"/>
      <c r="DVA18" s="66"/>
      <c r="DVB18" s="66"/>
      <c r="DVC18" s="66"/>
      <c r="DVD18" s="66"/>
      <c r="DVE18" s="66"/>
      <c r="DVF18" s="66"/>
      <c r="DVG18" s="66"/>
      <c r="DVH18" s="66"/>
      <c r="DVI18" s="66"/>
      <c r="DVJ18" s="66"/>
      <c r="DVK18" s="66"/>
      <c r="DVL18" s="66"/>
      <c r="DVM18" s="66"/>
      <c r="DVN18" s="66"/>
      <c r="DVO18" s="66"/>
      <c r="DVP18" s="66"/>
      <c r="DVQ18" s="66"/>
      <c r="DVR18" s="66"/>
      <c r="DVS18" s="66"/>
      <c r="DVT18" s="66"/>
      <c r="DVU18" s="66"/>
      <c r="DVV18" s="66"/>
      <c r="DVW18" s="66"/>
      <c r="DVX18" s="66"/>
      <c r="DVY18" s="66"/>
      <c r="DVZ18" s="66"/>
      <c r="DWA18" s="66"/>
      <c r="DWB18" s="66"/>
      <c r="DWC18" s="66"/>
      <c r="DWD18" s="66"/>
      <c r="DWE18" s="66"/>
      <c r="DWF18" s="66"/>
      <c r="DWG18" s="66"/>
      <c r="DWH18" s="66"/>
      <c r="DWI18" s="66"/>
      <c r="DWJ18" s="66"/>
      <c r="DWK18" s="66"/>
      <c r="DWL18" s="66"/>
      <c r="DWM18" s="66"/>
      <c r="DWN18" s="66"/>
      <c r="DWO18" s="66"/>
      <c r="DWP18" s="66"/>
      <c r="DWQ18" s="66"/>
      <c r="DWR18" s="66"/>
      <c r="DWS18" s="66"/>
      <c r="DWT18" s="66"/>
      <c r="DWU18" s="66"/>
      <c r="DWV18" s="66"/>
      <c r="DWW18" s="66"/>
      <c r="DWX18" s="66"/>
      <c r="DWY18" s="66"/>
      <c r="DWZ18" s="66"/>
      <c r="DXA18" s="66"/>
      <c r="DXB18" s="66"/>
      <c r="DXC18" s="66"/>
      <c r="DXD18" s="66"/>
      <c r="DXE18" s="66"/>
      <c r="DXF18" s="66"/>
      <c r="DXG18" s="66"/>
      <c r="DXH18" s="66"/>
      <c r="DXI18" s="66"/>
      <c r="DXJ18" s="66"/>
      <c r="DXK18" s="66"/>
      <c r="DXL18" s="66"/>
      <c r="DXM18" s="66"/>
      <c r="DXN18" s="66"/>
      <c r="DXO18" s="66"/>
      <c r="DXP18" s="66"/>
      <c r="DXQ18" s="66"/>
      <c r="DXR18" s="66"/>
      <c r="DXS18" s="66"/>
      <c r="DXT18" s="66"/>
      <c r="DXU18" s="66"/>
      <c r="DXV18" s="66"/>
      <c r="DXW18" s="66"/>
      <c r="DXX18" s="66"/>
      <c r="DXY18" s="66"/>
      <c r="DXZ18" s="66"/>
      <c r="DYA18" s="66"/>
      <c r="DYB18" s="66"/>
      <c r="DYC18" s="66"/>
      <c r="DYD18" s="66"/>
      <c r="DYE18" s="66"/>
      <c r="DYF18" s="66"/>
      <c r="DYG18" s="66"/>
      <c r="DYH18" s="66"/>
      <c r="DYI18" s="66"/>
      <c r="DYJ18" s="66"/>
      <c r="DYK18" s="66"/>
      <c r="DYL18" s="66"/>
      <c r="DYM18" s="66"/>
      <c r="DYN18" s="66"/>
      <c r="DYO18" s="66"/>
      <c r="DYP18" s="66"/>
      <c r="DYQ18" s="66"/>
      <c r="DYR18" s="66"/>
      <c r="DYS18" s="66"/>
      <c r="DYT18" s="66"/>
      <c r="DYU18" s="66"/>
      <c r="DYV18" s="66"/>
      <c r="DYW18" s="66"/>
      <c r="DYX18" s="66"/>
      <c r="DYY18" s="66"/>
      <c r="DYZ18" s="66"/>
      <c r="DZA18" s="66"/>
      <c r="DZB18" s="66"/>
      <c r="DZC18" s="66"/>
      <c r="DZD18" s="66"/>
      <c r="DZE18" s="66"/>
      <c r="DZF18" s="66"/>
      <c r="DZG18" s="66"/>
      <c r="DZH18" s="66"/>
      <c r="DZI18" s="66"/>
      <c r="DZJ18" s="66"/>
      <c r="DZK18" s="66"/>
      <c r="DZL18" s="66"/>
      <c r="DZM18" s="66"/>
      <c r="DZN18" s="66"/>
      <c r="DZO18" s="66"/>
      <c r="DZP18" s="66"/>
      <c r="DZQ18" s="66"/>
      <c r="DZR18" s="66"/>
      <c r="DZS18" s="66"/>
      <c r="DZT18" s="66"/>
      <c r="DZU18" s="66"/>
      <c r="DZV18" s="66"/>
      <c r="DZW18" s="66"/>
      <c r="DZX18" s="66"/>
      <c r="DZY18" s="66"/>
      <c r="DZZ18" s="66"/>
      <c r="EAA18" s="66"/>
      <c r="EAB18" s="66"/>
      <c r="EAC18" s="66"/>
      <c r="EAD18" s="66"/>
      <c r="EAE18" s="66"/>
      <c r="EAF18" s="66"/>
      <c r="EAG18" s="66"/>
      <c r="EAH18" s="66"/>
      <c r="EAI18" s="66"/>
      <c r="EAJ18" s="66"/>
      <c r="EAK18" s="66"/>
      <c r="EAL18" s="66"/>
      <c r="EAM18" s="66"/>
      <c r="EAN18" s="66"/>
      <c r="EAO18" s="66"/>
      <c r="EAP18" s="66"/>
      <c r="EAQ18" s="66"/>
      <c r="EAR18" s="66"/>
      <c r="EAS18" s="66"/>
      <c r="EAT18" s="66"/>
      <c r="EAU18" s="66"/>
      <c r="EAV18" s="66"/>
      <c r="EAW18" s="66"/>
      <c r="EAX18" s="66"/>
      <c r="EAY18" s="66"/>
      <c r="EAZ18" s="66"/>
      <c r="EBA18" s="66"/>
      <c r="EBB18" s="66"/>
      <c r="EBC18" s="66"/>
      <c r="EBD18" s="66"/>
      <c r="EBE18" s="66"/>
      <c r="EBF18" s="66"/>
      <c r="EBG18" s="66"/>
      <c r="EBH18" s="66"/>
      <c r="EBI18" s="66"/>
      <c r="EBJ18" s="66"/>
      <c r="EBK18" s="66"/>
      <c r="EBL18" s="66"/>
      <c r="EBM18" s="66"/>
      <c r="EBN18" s="66"/>
      <c r="EBO18" s="66"/>
      <c r="EBP18" s="66"/>
      <c r="EBQ18" s="66"/>
      <c r="EBR18" s="66"/>
      <c r="EBS18" s="66"/>
      <c r="EBT18" s="66"/>
      <c r="EBU18" s="66"/>
      <c r="EBV18" s="66"/>
      <c r="EBW18" s="66"/>
      <c r="EBX18" s="66"/>
      <c r="EBY18" s="66"/>
      <c r="EBZ18" s="66"/>
      <c r="ECA18" s="66"/>
      <c r="ECB18" s="66"/>
      <c r="ECC18" s="66"/>
      <c r="ECD18" s="66"/>
      <c r="ECE18" s="66"/>
      <c r="ECF18" s="66"/>
      <c r="ECG18" s="66"/>
      <c r="ECH18" s="66"/>
      <c r="ECI18" s="66"/>
      <c r="ECJ18" s="66"/>
      <c r="ECK18" s="66"/>
      <c r="ECL18" s="66"/>
      <c r="ECM18" s="66"/>
      <c r="ECN18" s="66"/>
      <c r="ECO18" s="66"/>
      <c r="ECP18" s="66"/>
      <c r="ECQ18" s="66"/>
      <c r="ECR18" s="66"/>
      <c r="ECS18" s="66"/>
      <c r="ECT18" s="66"/>
      <c r="ECU18" s="66"/>
      <c r="ECV18" s="66"/>
      <c r="ECW18" s="66"/>
      <c r="ECX18" s="66"/>
      <c r="ECY18" s="66"/>
      <c r="ECZ18" s="66"/>
      <c r="EDA18" s="66"/>
      <c r="EDB18" s="66"/>
      <c r="EDC18" s="66"/>
      <c r="EDD18" s="66"/>
      <c r="EDE18" s="66"/>
      <c r="EDF18" s="66"/>
      <c r="EDG18" s="66"/>
      <c r="EDH18" s="66"/>
      <c r="EDI18" s="66"/>
      <c r="EDJ18" s="66"/>
      <c r="EDK18" s="66"/>
      <c r="EDL18" s="66"/>
      <c r="EDM18" s="66"/>
      <c r="EDN18" s="66"/>
      <c r="EDO18" s="66"/>
      <c r="EDP18" s="66"/>
      <c r="EDQ18" s="66"/>
      <c r="EDR18" s="66"/>
      <c r="EDS18" s="66"/>
      <c r="EDT18" s="66"/>
      <c r="EDU18" s="66"/>
      <c r="EDV18" s="66"/>
      <c r="EDW18" s="66"/>
      <c r="EDX18" s="66"/>
      <c r="EDY18" s="66"/>
      <c r="EDZ18" s="66"/>
      <c r="EEA18" s="66"/>
      <c r="EEB18" s="66"/>
      <c r="EEC18" s="66"/>
      <c r="EED18" s="66"/>
      <c r="EEE18" s="66"/>
      <c r="EEF18" s="66"/>
      <c r="EEG18" s="66"/>
      <c r="EEH18" s="66"/>
      <c r="EEI18" s="66"/>
      <c r="EEJ18" s="66"/>
      <c r="EEK18" s="66"/>
      <c r="EEL18" s="66"/>
      <c r="EEM18" s="66"/>
      <c r="EEN18" s="66"/>
      <c r="EEO18" s="66"/>
      <c r="EEP18" s="66"/>
      <c r="EEQ18" s="66"/>
      <c r="EER18" s="66"/>
      <c r="EES18" s="66"/>
      <c r="EET18" s="66"/>
      <c r="EEU18" s="66"/>
      <c r="EEV18" s="66"/>
      <c r="EEW18" s="66"/>
      <c r="EEX18" s="66"/>
      <c r="EEY18" s="66"/>
      <c r="EEZ18" s="66"/>
      <c r="EFA18" s="66"/>
      <c r="EFB18" s="66"/>
      <c r="EFC18" s="66"/>
      <c r="EFD18" s="66"/>
      <c r="EFE18" s="66"/>
      <c r="EFF18" s="66"/>
      <c r="EFG18" s="66"/>
      <c r="EFH18" s="66"/>
      <c r="EFI18" s="66"/>
      <c r="EFJ18" s="66"/>
      <c r="EFK18" s="66"/>
      <c r="EFL18" s="66"/>
      <c r="EFM18" s="66"/>
      <c r="EFN18" s="66"/>
      <c r="EFO18" s="66"/>
      <c r="EFP18" s="66"/>
      <c r="EFQ18" s="66"/>
      <c r="EFR18" s="66"/>
      <c r="EFS18" s="66"/>
      <c r="EFT18" s="66"/>
      <c r="EFU18" s="66"/>
      <c r="EFV18" s="66"/>
      <c r="EFW18" s="66"/>
      <c r="EFX18" s="66"/>
      <c r="EFY18" s="66"/>
      <c r="EFZ18" s="66"/>
      <c r="EGA18" s="66"/>
      <c r="EGB18" s="66"/>
      <c r="EGC18" s="66"/>
      <c r="EGD18" s="66"/>
      <c r="EGE18" s="66"/>
      <c r="EGF18" s="66"/>
      <c r="EGG18" s="66"/>
      <c r="EGH18" s="66"/>
      <c r="EGI18" s="66"/>
      <c r="EGJ18" s="66"/>
      <c r="EGK18" s="66"/>
      <c r="EGL18" s="66"/>
      <c r="EGM18" s="66"/>
      <c r="EGN18" s="66"/>
      <c r="EGO18" s="66"/>
      <c r="EGP18" s="66"/>
      <c r="EGQ18" s="66"/>
      <c r="EGR18" s="66"/>
      <c r="EGS18" s="66"/>
      <c r="EGT18" s="66"/>
      <c r="EGU18" s="66"/>
      <c r="EGV18" s="66"/>
      <c r="EGW18" s="66"/>
      <c r="EGX18" s="66"/>
      <c r="EGY18" s="66"/>
      <c r="EGZ18" s="66"/>
      <c r="EHA18" s="66"/>
      <c r="EHB18" s="66"/>
      <c r="EHC18" s="66"/>
      <c r="EHD18" s="66"/>
      <c r="EHE18" s="66"/>
      <c r="EHF18" s="66"/>
      <c r="EHG18" s="66"/>
      <c r="EHH18" s="66"/>
      <c r="EHI18" s="66"/>
      <c r="EHJ18" s="66"/>
      <c r="EHK18" s="66"/>
      <c r="EHL18" s="66"/>
      <c r="EHM18" s="66"/>
      <c r="EHN18" s="66"/>
      <c r="EHO18" s="66"/>
      <c r="EHP18" s="66"/>
      <c r="EHQ18" s="66"/>
      <c r="EHR18" s="66"/>
      <c r="EHS18" s="66"/>
      <c r="EHT18" s="66"/>
      <c r="EHU18" s="66"/>
      <c r="EHV18" s="66"/>
      <c r="EHW18" s="66"/>
      <c r="EHX18" s="66"/>
      <c r="EHY18" s="66"/>
      <c r="EHZ18" s="66"/>
      <c r="EIA18" s="66"/>
      <c r="EIB18" s="66"/>
      <c r="EIC18" s="66"/>
      <c r="EID18" s="66"/>
      <c r="EIE18" s="66"/>
      <c r="EIF18" s="66"/>
      <c r="EIG18" s="66"/>
      <c r="EIH18" s="66"/>
      <c r="EII18" s="66"/>
      <c r="EIJ18" s="66"/>
      <c r="EIK18" s="66"/>
      <c r="EIL18" s="66"/>
      <c r="EIM18" s="66"/>
      <c r="EIN18" s="66"/>
      <c r="EIO18" s="66"/>
      <c r="EIP18" s="66"/>
      <c r="EIQ18" s="66"/>
      <c r="EIR18" s="66"/>
      <c r="EIS18" s="66"/>
      <c r="EIT18" s="66"/>
      <c r="EIU18" s="66"/>
      <c r="EIV18" s="66"/>
      <c r="EIW18" s="66"/>
      <c r="EIX18" s="66"/>
      <c r="EIY18" s="66"/>
      <c r="EIZ18" s="66"/>
      <c r="EJA18" s="66"/>
      <c r="EJB18" s="66"/>
      <c r="EJC18" s="66"/>
      <c r="EJD18" s="66"/>
      <c r="EJE18" s="66"/>
      <c r="EJF18" s="66"/>
      <c r="EJG18" s="66"/>
      <c r="EJH18" s="66"/>
      <c r="EJI18" s="66"/>
      <c r="EJJ18" s="66"/>
      <c r="EJK18" s="66"/>
      <c r="EJL18" s="66"/>
      <c r="EJM18" s="66"/>
      <c r="EJN18" s="66"/>
      <c r="EJO18" s="66"/>
      <c r="EJP18" s="66"/>
      <c r="EJQ18" s="66"/>
      <c r="EJR18" s="66"/>
      <c r="EJS18" s="66"/>
      <c r="EJT18" s="66"/>
      <c r="EJU18" s="66"/>
      <c r="EJV18" s="66"/>
      <c r="EJW18" s="66"/>
      <c r="EJX18" s="66"/>
      <c r="EJY18" s="66"/>
      <c r="EJZ18" s="66"/>
      <c r="EKA18" s="66"/>
      <c r="EKB18" s="66"/>
      <c r="EKC18" s="66"/>
      <c r="EKD18" s="66"/>
      <c r="EKE18" s="66"/>
      <c r="EKF18" s="66"/>
      <c r="EKG18" s="66"/>
      <c r="EKH18" s="66"/>
      <c r="EKI18" s="66"/>
      <c r="EKJ18" s="66"/>
      <c r="EKK18" s="66"/>
      <c r="EKL18" s="66"/>
      <c r="EKM18" s="66"/>
      <c r="EKN18" s="66"/>
      <c r="EKO18" s="66"/>
      <c r="EKP18" s="66"/>
      <c r="EKQ18" s="66"/>
      <c r="EKR18" s="66"/>
      <c r="EKS18" s="66"/>
      <c r="EKT18" s="66"/>
      <c r="EKU18" s="66"/>
      <c r="EKV18" s="66"/>
      <c r="EKW18" s="66"/>
      <c r="EKX18" s="66"/>
      <c r="EKY18" s="66"/>
      <c r="EKZ18" s="66"/>
      <c r="ELA18" s="66"/>
      <c r="ELB18" s="66"/>
      <c r="ELC18" s="66"/>
      <c r="ELD18" s="66"/>
      <c r="ELE18" s="66"/>
      <c r="ELF18" s="66"/>
      <c r="ELG18" s="66"/>
      <c r="ELH18" s="66"/>
      <c r="ELI18" s="66"/>
      <c r="ELJ18" s="66"/>
      <c r="ELK18" s="66"/>
      <c r="ELL18" s="66"/>
      <c r="ELM18" s="66"/>
      <c r="ELN18" s="66"/>
      <c r="ELO18" s="66"/>
      <c r="ELP18" s="66"/>
      <c r="ELQ18" s="66"/>
      <c r="ELR18" s="66"/>
      <c r="ELS18" s="66"/>
      <c r="ELT18" s="66"/>
      <c r="ELU18" s="66"/>
      <c r="ELV18" s="66"/>
      <c r="ELW18" s="66"/>
      <c r="ELX18" s="66"/>
      <c r="ELY18" s="66"/>
      <c r="ELZ18" s="66"/>
      <c r="EMA18" s="66"/>
      <c r="EMB18" s="66"/>
      <c r="EMC18" s="66"/>
      <c r="EMD18" s="66"/>
      <c r="EME18" s="66"/>
      <c r="EMF18" s="66"/>
      <c r="EMG18" s="66"/>
      <c r="EMH18" s="66"/>
      <c r="EMI18" s="66"/>
      <c r="EMJ18" s="66"/>
      <c r="EMK18" s="66"/>
      <c r="EML18" s="66"/>
      <c r="EMM18" s="66"/>
      <c r="EMN18" s="66"/>
      <c r="EMO18" s="66"/>
      <c r="EMP18" s="66"/>
      <c r="EMQ18" s="66"/>
      <c r="EMR18" s="66"/>
      <c r="EMS18" s="66"/>
      <c r="EMT18" s="66"/>
      <c r="EMU18" s="66"/>
      <c r="EMV18" s="66"/>
      <c r="EMW18" s="66"/>
      <c r="EMX18" s="66"/>
      <c r="EMY18" s="66"/>
      <c r="EMZ18" s="66"/>
      <c r="ENA18" s="66"/>
      <c r="ENB18" s="66"/>
      <c r="ENC18" s="66"/>
      <c r="END18" s="66"/>
      <c r="ENE18" s="66"/>
      <c r="ENF18" s="66"/>
      <c r="ENG18" s="66"/>
      <c r="ENH18" s="66"/>
      <c r="ENI18" s="66"/>
      <c r="ENJ18" s="66"/>
      <c r="ENK18" s="66"/>
      <c r="ENL18" s="66"/>
      <c r="ENM18" s="66"/>
      <c r="ENN18" s="66"/>
      <c r="ENO18" s="66"/>
      <c r="ENP18" s="66"/>
      <c r="ENQ18" s="66"/>
      <c r="ENR18" s="66"/>
      <c r="ENS18" s="66"/>
      <c r="ENT18" s="66"/>
      <c r="ENU18" s="66"/>
      <c r="ENV18" s="66"/>
      <c r="ENW18" s="66"/>
      <c r="ENX18" s="66"/>
      <c r="ENY18" s="66"/>
      <c r="ENZ18" s="66"/>
      <c r="EOA18" s="66"/>
      <c r="EOB18" s="66"/>
      <c r="EOC18" s="66"/>
      <c r="EOD18" s="66"/>
      <c r="EOE18" s="66"/>
      <c r="EOF18" s="66"/>
      <c r="EOG18" s="66"/>
      <c r="EOH18" s="66"/>
      <c r="EOI18" s="66"/>
      <c r="EOJ18" s="66"/>
      <c r="EOK18" s="66"/>
      <c r="EOL18" s="66"/>
      <c r="EOM18" s="66"/>
      <c r="EON18" s="66"/>
      <c r="EOO18" s="66"/>
      <c r="EOP18" s="66"/>
      <c r="EOQ18" s="66"/>
      <c r="EOR18" s="66"/>
      <c r="EOS18" s="66"/>
      <c r="EOT18" s="66"/>
      <c r="EOU18" s="66"/>
      <c r="EOV18" s="66"/>
      <c r="EOW18" s="66"/>
      <c r="EOX18" s="66"/>
      <c r="EOY18" s="66"/>
      <c r="EOZ18" s="66"/>
      <c r="EPA18" s="66"/>
      <c r="EPB18" s="66"/>
      <c r="EPC18" s="66"/>
      <c r="EPD18" s="66"/>
      <c r="EPE18" s="66"/>
      <c r="EPF18" s="66"/>
      <c r="EPG18" s="66"/>
      <c r="EPH18" s="66"/>
      <c r="EPI18" s="66"/>
      <c r="EPJ18" s="66"/>
      <c r="EPK18" s="66"/>
      <c r="EPL18" s="66"/>
      <c r="EPM18" s="66"/>
      <c r="EPN18" s="66"/>
      <c r="EPO18" s="66"/>
      <c r="EPP18" s="66"/>
      <c r="EPQ18" s="66"/>
      <c r="EPR18" s="66"/>
      <c r="EPS18" s="66"/>
      <c r="EPT18" s="66"/>
      <c r="EPU18" s="66"/>
      <c r="EPV18" s="66"/>
      <c r="EPW18" s="66"/>
      <c r="EPX18" s="66"/>
      <c r="EPY18" s="66"/>
      <c r="EPZ18" s="66"/>
      <c r="EQA18" s="66"/>
      <c r="EQB18" s="66"/>
      <c r="EQC18" s="66"/>
      <c r="EQD18" s="66"/>
      <c r="EQE18" s="66"/>
      <c r="EQF18" s="66"/>
      <c r="EQG18" s="66"/>
      <c r="EQH18" s="66"/>
      <c r="EQI18" s="66"/>
      <c r="EQJ18" s="66"/>
      <c r="EQK18" s="66"/>
      <c r="EQL18" s="66"/>
      <c r="EQM18" s="66"/>
      <c r="EQN18" s="66"/>
      <c r="EQO18" s="66"/>
      <c r="EQP18" s="66"/>
      <c r="EQQ18" s="66"/>
      <c r="EQR18" s="66"/>
      <c r="EQS18" s="66"/>
      <c r="EQT18" s="66"/>
      <c r="EQU18" s="66"/>
      <c r="EQV18" s="66"/>
      <c r="EQW18" s="66"/>
      <c r="EQX18" s="66"/>
      <c r="EQY18" s="66"/>
      <c r="EQZ18" s="66"/>
      <c r="ERA18" s="66"/>
      <c r="ERB18" s="66"/>
      <c r="ERC18" s="66"/>
      <c r="ERD18" s="66"/>
      <c r="ERE18" s="66"/>
      <c r="ERF18" s="66"/>
      <c r="ERG18" s="66"/>
      <c r="ERH18" s="66"/>
      <c r="ERI18" s="66"/>
      <c r="ERJ18" s="66"/>
      <c r="ERK18" s="66"/>
      <c r="ERL18" s="66"/>
      <c r="ERM18" s="66"/>
      <c r="ERN18" s="66"/>
      <c r="ERO18" s="66"/>
      <c r="ERP18" s="66"/>
      <c r="ERQ18" s="66"/>
      <c r="ERR18" s="66"/>
      <c r="ERS18" s="66"/>
      <c r="ERT18" s="66"/>
      <c r="ERU18" s="66"/>
      <c r="ERV18" s="66"/>
      <c r="ERW18" s="66"/>
      <c r="ERX18" s="66"/>
      <c r="ERY18" s="66"/>
      <c r="ERZ18" s="66"/>
      <c r="ESA18" s="66"/>
      <c r="ESB18" s="66"/>
      <c r="ESC18" s="66"/>
      <c r="ESD18" s="66"/>
      <c r="ESE18" s="66"/>
      <c r="ESF18" s="66"/>
      <c r="ESG18" s="66"/>
      <c r="ESH18" s="66"/>
      <c r="ESI18" s="66"/>
      <c r="ESJ18" s="66"/>
      <c r="ESK18" s="66"/>
      <c r="ESL18" s="66"/>
      <c r="ESM18" s="66"/>
      <c r="ESN18" s="66"/>
      <c r="ESO18" s="66"/>
      <c r="ESP18" s="66"/>
      <c r="ESQ18" s="66"/>
      <c r="ESR18" s="66"/>
      <c r="ESS18" s="66"/>
      <c r="EST18" s="66"/>
      <c r="ESU18" s="66"/>
      <c r="ESV18" s="66"/>
      <c r="ESW18" s="66"/>
      <c r="ESX18" s="66"/>
      <c r="ESY18" s="66"/>
      <c r="ESZ18" s="66"/>
      <c r="ETA18" s="66"/>
      <c r="ETB18" s="66"/>
      <c r="ETC18" s="66"/>
      <c r="ETD18" s="66"/>
      <c r="ETE18" s="66"/>
      <c r="ETF18" s="66"/>
      <c r="ETG18" s="66"/>
      <c r="ETH18" s="66"/>
      <c r="ETI18" s="66"/>
      <c r="ETJ18" s="66"/>
      <c r="ETK18" s="66"/>
      <c r="ETL18" s="66"/>
      <c r="ETM18" s="66"/>
      <c r="ETN18" s="66"/>
      <c r="ETO18" s="66"/>
      <c r="ETP18" s="66"/>
      <c r="ETQ18" s="66"/>
      <c r="ETR18" s="66"/>
      <c r="ETS18" s="66"/>
      <c r="ETT18" s="66"/>
      <c r="ETU18" s="66"/>
      <c r="ETV18" s="66"/>
      <c r="ETW18" s="66"/>
      <c r="ETX18" s="66"/>
      <c r="ETY18" s="66"/>
      <c r="ETZ18" s="66"/>
      <c r="EUA18" s="66"/>
      <c r="EUB18" s="66"/>
      <c r="EUC18" s="66"/>
      <c r="EUD18" s="66"/>
      <c r="EUE18" s="66"/>
      <c r="EUF18" s="66"/>
      <c r="EUG18" s="66"/>
      <c r="EUH18" s="66"/>
      <c r="EUI18" s="66"/>
      <c r="EUJ18" s="66"/>
      <c r="EUK18" s="66"/>
      <c r="EUL18" s="66"/>
      <c r="EUM18" s="66"/>
      <c r="EUN18" s="66"/>
      <c r="EUO18" s="66"/>
      <c r="EUP18" s="66"/>
      <c r="EUQ18" s="66"/>
      <c r="EUR18" s="66"/>
      <c r="EUS18" s="66"/>
      <c r="EUT18" s="66"/>
      <c r="EUU18" s="66"/>
      <c r="EUV18" s="66"/>
      <c r="EUW18" s="66"/>
      <c r="EUX18" s="66"/>
      <c r="EUY18" s="66"/>
      <c r="EUZ18" s="66"/>
      <c r="EVA18" s="66"/>
      <c r="EVB18" s="66"/>
      <c r="EVC18" s="66"/>
      <c r="EVD18" s="66"/>
      <c r="EVE18" s="66"/>
      <c r="EVF18" s="66"/>
      <c r="EVG18" s="66"/>
      <c r="EVH18" s="66"/>
      <c r="EVI18" s="66"/>
      <c r="EVJ18" s="66"/>
      <c r="EVK18" s="66"/>
      <c r="EVL18" s="66"/>
      <c r="EVM18" s="66"/>
      <c r="EVN18" s="66"/>
      <c r="EVO18" s="66"/>
      <c r="EVP18" s="66"/>
      <c r="EVQ18" s="66"/>
      <c r="EVR18" s="66"/>
      <c r="EVS18" s="66"/>
      <c r="EVT18" s="66"/>
      <c r="EVU18" s="66"/>
      <c r="EVV18" s="66"/>
      <c r="EVW18" s="66"/>
      <c r="EVX18" s="66"/>
      <c r="EVY18" s="66"/>
      <c r="EVZ18" s="66"/>
      <c r="EWA18" s="66"/>
      <c r="EWB18" s="66"/>
      <c r="EWC18" s="66"/>
      <c r="EWD18" s="66"/>
      <c r="EWE18" s="66"/>
      <c r="EWF18" s="66"/>
      <c r="EWG18" s="66"/>
      <c r="EWH18" s="66"/>
      <c r="EWI18" s="66"/>
      <c r="EWJ18" s="66"/>
      <c r="EWK18" s="66"/>
      <c r="EWL18" s="66"/>
      <c r="EWM18" s="66"/>
      <c r="EWN18" s="66"/>
      <c r="EWO18" s="66"/>
      <c r="EWP18" s="66"/>
      <c r="EWQ18" s="66"/>
      <c r="EWR18" s="66"/>
      <c r="EWS18" s="66"/>
      <c r="EWT18" s="66"/>
      <c r="EWU18" s="66"/>
      <c r="EWV18" s="66"/>
      <c r="EWW18" s="66"/>
      <c r="EWX18" s="66"/>
      <c r="EWY18" s="66"/>
      <c r="EWZ18" s="66"/>
      <c r="EXA18" s="66"/>
      <c r="EXB18" s="66"/>
      <c r="EXC18" s="66"/>
      <c r="EXD18" s="66"/>
      <c r="EXE18" s="66"/>
      <c r="EXF18" s="66"/>
      <c r="EXG18" s="66"/>
      <c r="EXH18" s="66"/>
      <c r="EXI18" s="66"/>
      <c r="EXJ18" s="66"/>
      <c r="EXK18" s="66"/>
      <c r="EXL18" s="66"/>
      <c r="EXM18" s="66"/>
      <c r="EXN18" s="66"/>
      <c r="EXO18" s="66"/>
      <c r="EXP18" s="66"/>
      <c r="EXQ18" s="66"/>
      <c r="EXR18" s="66"/>
      <c r="EXS18" s="66"/>
      <c r="EXT18" s="66"/>
      <c r="EXU18" s="66"/>
      <c r="EXV18" s="66"/>
      <c r="EXW18" s="66"/>
      <c r="EXX18" s="66"/>
      <c r="EXY18" s="66"/>
      <c r="EXZ18" s="66"/>
      <c r="EYA18" s="66"/>
      <c r="EYB18" s="66"/>
      <c r="EYC18" s="66"/>
      <c r="EYD18" s="66"/>
      <c r="EYE18" s="66"/>
      <c r="EYF18" s="66"/>
      <c r="EYG18" s="66"/>
      <c r="EYH18" s="66"/>
      <c r="EYI18" s="66"/>
      <c r="EYJ18" s="66"/>
      <c r="EYK18" s="66"/>
      <c r="EYL18" s="66"/>
      <c r="EYM18" s="66"/>
      <c r="EYN18" s="66"/>
      <c r="EYO18" s="66"/>
      <c r="EYP18" s="66"/>
      <c r="EYQ18" s="66"/>
      <c r="EYR18" s="66"/>
      <c r="EYS18" s="66"/>
      <c r="EYT18" s="66"/>
      <c r="EYU18" s="66"/>
      <c r="EYV18" s="66"/>
      <c r="EYW18" s="66"/>
      <c r="EYX18" s="66"/>
      <c r="EYY18" s="66"/>
      <c r="EYZ18" s="66"/>
      <c r="EZA18" s="66"/>
      <c r="EZB18" s="66"/>
      <c r="EZC18" s="66"/>
      <c r="EZD18" s="66"/>
      <c r="EZE18" s="66"/>
      <c r="EZF18" s="66"/>
      <c r="EZG18" s="66"/>
      <c r="EZH18" s="66"/>
      <c r="EZI18" s="66"/>
      <c r="EZJ18" s="66"/>
      <c r="EZK18" s="66"/>
      <c r="EZL18" s="66"/>
      <c r="EZM18" s="66"/>
      <c r="EZN18" s="66"/>
      <c r="EZO18" s="66"/>
      <c r="EZP18" s="66"/>
      <c r="EZQ18" s="66"/>
      <c r="EZR18" s="66"/>
      <c r="EZS18" s="66"/>
      <c r="EZT18" s="66"/>
      <c r="EZU18" s="66"/>
      <c r="EZV18" s="66"/>
      <c r="EZW18" s="66"/>
      <c r="EZX18" s="66"/>
      <c r="EZY18" s="66"/>
      <c r="EZZ18" s="66"/>
      <c r="FAA18" s="66"/>
      <c r="FAB18" s="66"/>
      <c r="FAC18" s="66"/>
      <c r="FAD18" s="66"/>
      <c r="FAE18" s="66"/>
      <c r="FAF18" s="66"/>
      <c r="FAG18" s="66"/>
      <c r="FAH18" s="66"/>
      <c r="FAI18" s="66"/>
      <c r="FAJ18" s="66"/>
      <c r="FAK18" s="66"/>
      <c r="FAL18" s="66"/>
      <c r="FAM18" s="66"/>
      <c r="FAN18" s="66"/>
      <c r="FAO18" s="66"/>
      <c r="FAP18" s="66"/>
      <c r="FAQ18" s="66"/>
      <c r="FAR18" s="66"/>
      <c r="FAS18" s="66"/>
      <c r="FAT18" s="66"/>
      <c r="FAU18" s="66"/>
      <c r="FAV18" s="66"/>
      <c r="FAW18" s="66"/>
      <c r="FAX18" s="66"/>
      <c r="FAY18" s="66"/>
      <c r="FAZ18" s="66"/>
      <c r="FBA18" s="66"/>
      <c r="FBB18" s="66"/>
      <c r="FBC18" s="66"/>
      <c r="FBD18" s="66"/>
      <c r="FBE18" s="66"/>
      <c r="FBF18" s="66"/>
      <c r="FBG18" s="66"/>
      <c r="FBH18" s="66"/>
      <c r="FBI18" s="66"/>
      <c r="FBJ18" s="66"/>
      <c r="FBK18" s="66"/>
      <c r="FBL18" s="66"/>
      <c r="FBM18" s="66"/>
      <c r="FBN18" s="66"/>
      <c r="FBO18" s="66"/>
      <c r="FBP18" s="66"/>
      <c r="FBQ18" s="66"/>
      <c r="FBR18" s="66"/>
      <c r="FBS18" s="66"/>
      <c r="FBT18" s="66"/>
      <c r="FBU18" s="66"/>
      <c r="FBV18" s="66"/>
      <c r="FBW18" s="66"/>
      <c r="FBX18" s="66"/>
      <c r="FBY18" s="66"/>
      <c r="FBZ18" s="66"/>
      <c r="FCA18" s="66"/>
      <c r="FCB18" s="66"/>
      <c r="FCC18" s="66"/>
      <c r="FCD18" s="66"/>
      <c r="FCE18" s="66"/>
      <c r="FCF18" s="66"/>
      <c r="FCG18" s="66"/>
      <c r="FCH18" s="66"/>
      <c r="FCI18" s="66"/>
      <c r="FCJ18" s="66"/>
      <c r="FCK18" s="66"/>
      <c r="FCL18" s="66"/>
      <c r="FCM18" s="66"/>
      <c r="FCN18" s="66"/>
      <c r="FCO18" s="66"/>
      <c r="FCP18" s="66"/>
      <c r="FCQ18" s="66"/>
      <c r="FCR18" s="66"/>
      <c r="FCS18" s="66"/>
      <c r="FCT18" s="66"/>
      <c r="FCU18" s="66"/>
      <c r="FCV18" s="66"/>
      <c r="FCW18" s="66"/>
      <c r="FCX18" s="66"/>
      <c r="FCY18" s="66"/>
      <c r="FCZ18" s="66"/>
      <c r="FDA18" s="66"/>
      <c r="FDB18" s="66"/>
      <c r="FDC18" s="66"/>
      <c r="FDD18" s="66"/>
      <c r="FDE18" s="66"/>
      <c r="FDF18" s="66"/>
      <c r="FDG18" s="66"/>
      <c r="FDH18" s="66"/>
      <c r="FDI18" s="66"/>
      <c r="FDJ18" s="66"/>
      <c r="FDK18" s="66"/>
      <c r="FDL18" s="66"/>
      <c r="FDM18" s="66"/>
      <c r="FDN18" s="66"/>
      <c r="FDO18" s="66"/>
      <c r="FDP18" s="66"/>
      <c r="FDQ18" s="66"/>
      <c r="FDR18" s="66"/>
      <c r="FDS18" s="66"/>
      <c r="FDT18" s="66"/>
      <c r="FDU18" s="66"/>
      <c r="FDV18" s="66"/>
      <c r="FDW18" s="66"/>
      <c r="FDX18" s="66"/>
      <c r="FDY18" s="66"/>
      <c r="FDZ18" s="66"/>
      <c r="FEA18" s="66"/>
      <c r="FEB18" s="66"/>
      <c r="FEC18" s="66"/>
      <c r="FED18" s="66"/>
      <c r="FEE18" s="66"/>
      <c r="FEF18" s="66"/>
      <c r="FEG18" s="66"/>
      <c r="FEH18" s="66"/>
      <c r="FEI18" s="66"/>
      <c r="FEJ18" s="66"/>
      <c r="FEK18" s="66"/>
      <c r="FEL18" s="66"/>
      <c r="FEM18" s="66"/>
      <c r="FEN18" s="66"/>
      <c r="FEO18" s="66"/>
      <c r="FEP18" s="66"/>
      <c r="FEQ18" s="66"/>
      <c r="FER18" s="66"/>
      <c r="FES18" s="66"/>
      <c r="FET18" s="66"/>
      <c r="FEU18" s="66"/>
      <c r="FEV18" s="66"/>
      <c r="FEW18" s="66"/>
      <c r="FEX18" s="66"/>
      <c r="FEY18" s="66"/>
      <c r="FEZ18" s="66"/>
      <c r="FFA18" s="66"/>
      <c r="FFB18" s="66"/>
      <c r="FFC18" s="66"/>
      <c r="FFD18" s="66"/>
      <c r="FFE18" s="66"/>
      <c r="FFF18" s="66"/>
      <c r="FFG18" s="66"/>
      <c r="FFH18" s="66"/>
      <c r="FFI18" s="66"/>
      <c r="FFJ18" s="66"/>
      <c r="FFK18" s="66"/>
      <c r="FFL18" s="66"/>
      <c r="FFM18" s="66"/>
      <c r="FFN18" s="66"/>
      <c r="FFO18" s="66"/>
      <c r="FFP18" s="66"/>
      <c r="FFQ18" s="66"/>
      <c r="FFR18" s="66"/>
      <c r="FFS18" s="66"/>
      <c r="FFT18" s="66"/>
      <c r="FFU18" s="66"/>
      <c r="FFV18" s="66"/>
      <c r="FFW18" s="66"/>
      <c r="FFX18" s="66"/>
      <c r="FFY18" s="66"/>
      <c r="FFZ18" s="66"/>
      <c r="FGA18" s="66"/>
      <c r="FGB18" s="66"/>
      <c r="FGC18" s="66"/>
      <c r="FGD18" s="66"/>
      <c r="FGE18" s="66"/>
      <c r="FGF18" s="66"/>
      <c r="FGG18" s="66"/>
      <c r="FGH18" s="66"/>
      <c r="FGI18" s="66"/>
      <c r="FGJ18" s="66"/>
      <c r="FGK18" s="66"/>
      <c r="FGL18" s="66"/>
      <c r="FGM18" s="66"/>
      <c r="FGN18" s="66"/>
      <c r="FGO18" s="66"/>
      <c r="FGP18" s="66"/>
      <c r="FGQ18" s="66"/>
      <c r="FGR18" s="66"/>
      <c r="FGS18" s="66"/>
      <c r="FGT18" s="66"/>
      <c r="FGU18" s="66"/>
      <c r="FGV18" s="66"/>
      <c r="FGW18" s="66"/>
      <c r="FGX18" s="66"/>
      <c r="FGY18" s="66"/>
      <c r="FGZ18" s="66"/>
      <c r="FHA18" s="66"/>
      <c r="FHB18" s="66"/>
      <c r="FHC18" s="66"/>
      <c r="FHD18" s="66"/>
      <c r="FHE18" s="66"/>
      <c r="FHF18" s="66"/>
      <c r="FHG18" s="66"/>
      <c r="FHH18" s="66"/>
      <c r="FHI18" s="66"/>
      <c r="FHJ18" s="66"/>
      <c r="FHK18" s="66"/>
      <c r="FHL18" s="66"/>
      <c r="FHM18" s="66"/>
      <c r="FHN18" s="66"/>
      <c r="FHO18" s="66"/>
      <c r="FHP18" s="66"/>
      <c r="FHQ18" s="66"/>
      <c r="FHR18" s="66"/>
      <c r="FHS18" s="66"/>
      <c r="FHT18" s="66"/>
      <c r="FHU18" s="66"/>
      <c r="FHV18" s="66"/>
      <c r="FHW18" s="66"/>
      <c r="FHX18" s="66"/>
      <c r="FHY18" s="66"/>
      <c r="FHZ18" s="66"/>
      <c r="FIA18" s="66"/>
      <c r="FIB18" s="66"/>
      <c r="FIC18" s="66"/>
      <c r="FID18" s="66"/>
      <c r="FIE18" s="66"/>
      <c r="FIF18" s="66"/>
      <c r="FIG18" s="66"/>
      <c r="FIH18" s="66"/>
      <c r="FII18" s="66"/>
      <c r="FIJ18" s="66"/>
      <c r="FIK18" s="66"/>
      <c r="FIL18" s="66"/>
      <c r="FIM18" s="66"/>
      <c r="FIN18" s="66"/>
      <c r="FIO18" s="66"/>
      <c r="FIP18" s="66"/>
      <c r="FIQ18" s="66"/>
      <c r="FIR18" s="66"/>
      <c r="FIS18" s="66"/>
      <c r="FIT18" s="66"/>
      <c r="FIU18" s="66"/>
      <c r="FIV18" s="66"/>
      <c r="FIW18" s="66"/>
      <c r="FIX18" s="66"/>
      <c r="FIY18" s="66"/>
      <c r="FIZ18" s="66"/>
      <c r="FJA18" s="66"/>
      <c r="FJB18" s="66"/>
      <c r="FJC18" s="66"/>
      <c r="FJD18" s="66"/>
      <c r="FJE18" s="66"/>
      <c r="FJF18" s="66"/>
      <c r="FJG18" s="66"/>
      <c r="FJH18" s="66"/>
      <c r="FJI18" s="66"/>
      <c r="FJJ18" s="66"/>
      <c r="FJK18" s="66"/>
      <c r="FJL18" s="66"/>
      <c r="FJM18" s="66"/>
      <c r="FJN18" s="66"/>
      <c r="FJO18" s="66"/>
      <c r="FJP18" s="66"/>
      <c r="FJQ18" s="66"/>
      <c r="FJR18" s="66"/>
      <c r="FJS18" s="66"/>
      <c r="FJT18" s="66"/>
      <c r="FJU18" s="66"/>
      <c r="FJV18" s="66"/>
      <c r="FJW18" s="66"/>
      <c r="FJX18" s="66"/>
      <c r="FJY18" s="66"/>
      <c r="FJZ18" s="66"/>
      <c r="FKA18" s="66"/>
      <c r="FKB18" s="66"/>
      <c r="FKC18" s="66"/>
      <c r="FKD18" s="66"/>
      <c r="FKE18" s="66"/>
      <c r="FKF18" s="66"/>
      <c r="FKG18" s="66"/>
      <c r="FKH18" s="66"/>
      <c r="FKI18" s="66"/>
      <c r="FKJ18" s="66"/>
      <c r="FKK18" s="66"/>
      <c r="FKL18" s="66"/>
      <c r="FKM18" s="66"/>
      <c r="FKN18" s="66"/>
      <c r="FKO18" s="66"/>
      <c r="FKP18" s="66"/>
      <c r="FKQ18" s="66"/>
      <c r="FKR18" s="66"/>
      <c r="FKS18" s="66"/>
      <c r="FKT18" s="66"/>
      <c r="FKU18" s="66"/>
      <c r="FKV18" s="66"/>
      <c r="FKW18" s="66"/>
      <c r="FKX18" s="66"/>
      <c r="FKY18" s="66"/>
      <c r="FKZ18" s="66"/>
      <c r="FLA18" s="66"/>
      <c r="FLB18" s="66"/>
      <c r="FLC18" s="66"/>
      <c r="FLD18" s="66"/>
      <c r="FLE18" s="66"/>
      <c r="FLF18" s="66"/>
      <c r="FLG18" s="66"/>
      <c r="FLH18" s="66"/>
      <c r="FLI18" s="66"/>
      <c r="FLJ18" s="66"/>
      <c r="FLK18" s="66"/>
      <c r="FLL18" s="66"/>
      <c r="FLM18" s="66"/>
      <c r="FLN18" s="66"/>
      <c r="FLO18" s="66"/>
      <c r="FLP18" s="66"/>
      <c r="FLQ18" s="66"/>
      <c r="FLR18" s="66"/>
      <c r="FLS18" s="66"/>
      <c r="FLT18" s="66"/>
      <c r="FLU18" s="66"/>
      <c r="FLV18" s="66"/>
      <c r="FLW18" s="66"/>
      <c r="FLX18" s="66"/>
      <c r="FLY18" s="66"/>
      <c r="FLZ18" s="66"/>
      <c r="FMA18" s="66"/>
      <c r="FMB18" s="66"/>
      <c r="FMC18" s="66"/>
      <c r="FMD18" s="66"/>
      <c r="FME18" s="66"/>
      <c r="FMF18" s="66"/>
      <c r="FMG18" s="66"/>
      <c r="FMH18" s="66"/>
      <c r="FMI18" s="66"/>
      <c r="FMJ18" s="66"/>
      <c r="FMK18" s="66"/>
      <c r="FML18" s="66"/>
      <c r="FMM18" s="66"/>
      <c r="FMN18" s="66"/>
      <c r="FMO18" s="66"/>
      <c r="FMP18" s="66"/>
      <c r="FMQ18" s="66"/>
      <c r="FMR18" s="66"/>
      <c r="FMS18" s="66"/>
      <c r="FMT18" s="66"/>
      <c r="FMU18" s="66"/>
      <c r="FMV18" s="66"/>
      <c r="FMW18" s="66"/>
      <c r="FMX18" s="66"/>
      <c r="FMY18" s="66"/>
      <c r="FMZ18" s="66"/>
      <c r="FNA18" s="66"/>
      <c r="FNB18" s="66"/>
      <c r="FNC18" s="66"/>
      <c r="FND18" s="66"/>
      <c r="FNE18" s="66"/>
      <c r="FNF18" s="66"/>
      <c r="FNG18" s="66"/>
      <c r="FNH18" s="66"/>
      <c r="FNI18" s="66"/>
      <c r="FNJ18" s="66"/>
      <c r="FNK18" s="66"/>
      <c r="FNL18" s="66"/>
      <c r="FNM18" s="66"/>
      <c r="FNN18" s="66"/>
      <c r="FNO18" s="66"/>
      <c r="FNP18" s="66"/>
      <c r="FNQ18" s="66"/>
      <c r="FNR18" s="66"/>
      <c r="FNS18" s="66"/>
      <c r="FNT18" s="66"/>
      <c r="FNU18" s="66"/>
      <c r="FNV18" s="66"/>
      <c r="FNW18" s="66"/>
      <c r="FNX18" s="66"/>
      <c r="FNY18" s="66"/>
      <c r="FNZ18" s="66"/>
      <c r="FOA18" s="66"/>
      <c r="FOB18" s="66"/>
      <c r="FOC18" s="66"/>
      <c r="FOD18" s="66"/>
      <c r="FOE18" s="66"/>
      <c r="FOF18" s="66"/>
      <c r="FOG18" s="66"/>
      <c r="FOH18" s="66"/>
      <c r="FOI18" s="66"/>
      <c r="FOJ18" s="66"/>
      <c r="FOK18" s="66"/>
      <c r="FOL18" s="66"/>
      <c r="FOM18" s="66"/>
      <c r="FON18" s="66"/>
      <c r="FOO18" s="66"/>
      <c r="FOP18" s="66"/>
      <c r="FOQ18" s="66"/>
      <c r="FOR18" s="66"/>
      <c r="FOS18" s="66"/>
      <c r="FOT18" s="66"/>
      <c r="FOU18" s="66"/>
      <c r="FOV18" s="66"/>
      <c r="FOW18" s="66"/>
      <c r="FOX18" s="66"/>
      <c r="FOY18" s="66"/>
      <c r="FOZ18" s="66"/>
      <c r="FPA18" s="66"/>
      <c r="FPB18" s="66"/>
      <c r="FPC18" s="66"/>
      <c r="FPD18" s="66"/>
      <c r="FPE18" s="66"/>
      <c r="FPF18" s="66"/>
      <c r="FPG18" s="66"/>
      <c r="FPH18" s="66"/>
      <c r="FPI18" s="66"/>
      <c r="FPJ18" s="66"/>
      <c r="FPK18" s="66"/>
      <c r="FPL18" s="66"/>
      <c r="FPM18" s="66"/>
      <c r="FPN18" s="66"/>
      <c r="FPO18" s="66"/>
      <c r="FPP18" s="66"/>
      <c r="FPQ18" s="66"/>
      <c r="FPR18" s="66"/>
      <c r="FPS18" s="66"/>
      <c r="FPT18" s="66"/>
      <c r="FPU18" s="66"/>
      <c r="FPV18" s="66"/>
      <c r="FPW18" s="66"/>
      <c r="FPX18" s="66"/>
      <c r="FPY18" s="66"/>
      <c r="FPZ18" s="66"/>
      <c r="FQA18" s="66"/>
      <c r="FQB18" s="66"/>
      <c r="FQC18" s="66"/>
      <c r="FQD18" s="66"/>
      <c r="FQE18" s="66"/>
      <c r="FQF18" s="66"/>
      <c r="FQG18" s="66"/>
      <c r="FQH18" s="66"/>
      <c r="FQI18" s="66"/>
      <c r="FQJ18" s="66"/>
      <c r="FQK18" s="66"/>
      <c r="FQL18" s="66"/>
      <c r="FQM18" s="66"/>
      <c r="FQN18" s="66"/>
      <c r="FQO18" s="66"/>
      <c r="FQP18" s="66"/>
      <c r="FQQ18" s="66"/>
      <c r="FQR18" s="66"/>
      <c r="FQS18" s="66"/>
      <c r="FQT18" s="66"/>
      <c r="FQU18" s="66"/>
      <c r="FQV18" s="66"/>
      <c r="FQW18" s="66"/>
      <c r="FQX18" s="66"/>
      <c r="FQY18" s="66"/>
      <c r="FQZ18" s="66"/>
      <c r="FRA18" s="66"/>
      <c r="FRB18" s="66"/>
      <c r="FRC18" s="66"/>
      <c r="FRD18" s="66"/>
      <c r="FRE18" s="66"/>
      <c r="FRF18" s="66"/>
      <c r="FRG18" s="66"/>
      <c r="FRH18" s="66"/>
      <c r="FRI18" s="66"/>
      <c r="FRJ18" s="66"/>
      <c r="FRK18" s="66"/>
      <c r="FRL18" s="66"/>
      <c r="FRM18" s="66"/>
      <c r="FRN18" s="66"/>
      <c r="FRO18" s="66"/>
      <c r="FRP18" s="66"/>
      <c r="FRQ18" s="66"/>
      <c r="FRR18" s="66"/>
      <c r="FRS18" s="66"/>
      <c r="FRT18" s="66"/>
      <c r="FRU18" s="66"/>
      <c r="FRV18" s="66"/>
      <c r="FRW18" s="66"/>
      <c r="FRX18" s="66"/>
      <c r="FRY18" s="66"/>
      <c r="FRZ18" s="66"/>
      <c r="FSA18" s="66"/>
      <c r="FSB18" s="66"/>
      <c r="FSC18" s="66"/>
      <c r="FSD18" s="66"/>
      <c r="FSE18" s="66"/>
      <c r="FSF18" s="66"/>
      <c r="FSG18" s="66"/>
      <c r="FSH18" s="66"/>
      <c r="FSI18" s="66"/>
      <c r="FSJ18" s="66"/>
      <c r="FSK18" s="66"/>
      <c r="FSL18" s="66"/>
      <c r="FSM18" s="66"/>
      <c r="FSN18" s="66"/>
      <c r="FSO18" s="66"/>
      <c r="FSP18" s="66"/>
      <c r="FSQ18" s="66"/>
      <c r="FSR18" s="66"/>
      <c r="FSS18" s="66"/>
      <c r="FST18" s="66"/>
      <c r="FSU18" s="66"/>
      <c r="FSV18" s="66"/>
      <c r="FSW18" s="66"/>
      <c r="FSX18" s="66"/>
      <c r="FSY18" s="66"/>
      <c r="FSZ18" s="66"/>
      <c r="FTA18" s="66"/>
      <c r="FTB18" s="66"/>
      <c r="FTC18" s="66"/>
      <c r="FTD18" s="66"/>
      <c r="FTE18" s="66"/>
      <c r="FTF18" s="66"/>
      <c r="FTG18" s="66"/>
      <c r="FTH18" s="66"/>
      <c r="FTI18" s="66"/>
      <c r="FTJ18" s="66"/>
      <c r="FTK18" s="66"/>
      <c r="FTL18" s="66"/>
      <c r="FTM18" s="66"/>
      <c r="FTN18" s="66"/>
      <c r="FTO18" s="66"/>
      <c r="FTP18" s="66"/>
      <c r="FTQ18" s="66"/>
      <c r="FTR18" s="66"/>
      <c r="FTS18" s="66"/>
      <c r="FTT18" s="66"/>
      <c r="FTU18" s="66"/>
      <c r="FTV18" s="66"/>
      <c r="FTW18" s="66"/>
      <c r="FTX18" s="66"/>
      <c r="FTY18" s="66"/>
      <c r="FTZ18" s="66"/>
      <c r="FUA18" s="66"/>
      <c r="FUB18" s="66"/>
      <c r="FUC18" s="66"/>
      <c r="FUD18" s="66"/>
      <c r="FUE18" s="66"/>
      <c r="FUF18" s="66"/>
      <c r="FUG18" s="66"/>
      <c r="FUH18" s="66"/>
      <c r="FUI18" s="66"/>
      <c r="FUJ18" s="66"/>
      <c r="FUK18" s="66"/>
      <c r="FUL18" s="66"/>
      <c r="FUM18" s="66"/>
      <c r="FUN18" s="66"/>
      <c r="FUO18" s="66"/>
      <c r="FUP18" s="66"/>
      <c r="FUQ18" s="66"/>
      <c r="FUR18" s="66"/>
      <c r="FUS18" s="66"/>
      <c r="FUT18" s="66"/>
      <c r="FUU18" s="66"/>
      <c r="FUV18" s="66"/>
      <c r="FUW18" s="66"/>
      <c r="FUX18" s="66"/>
      <c r="FUY18" s="66"/>
      <c r="FUZ18" s="66"/>
      <c r="FVA18" s="66"/>
      <c r="FVB18" s="66"/>
      <c r="FVC18" s="66"/>
      <c r="FVD18" s="66"/>
      <c r="FVE18" s="66"/>
      <c r="FVF18" s="66"/>
      <c r="FVG18" s="66"/>
      <c r="FVH18" s="66"/>
      <c r="FVI18" s="66"/>
      <c r="FVJ18" s="66"/>
      <c r="FVK18" s="66"/>
      <c r="FVL18" s="66"/>
      <c r="FVM18" s="66"/>
      <c r="FVN18" s="66"/>
      <c r="FVO18" s="66"/>
      <c r="FVP18" s="66"/>
      <c r="FVQ18" s="66"/>
      <c r="FVR18" s="66"/>
      <c r="FVS18" s="66"/>
      <c r="FVT18" s="66"/>
      <c r="FVU18" s="66"/>
      <c r="FVV18" s="66"/>
      <c r="FVW18" s="66"/>
      <c r="FVX18" s="66"/>
      <c r="FVY18" s="66"/>
      <c r="FVZ18" s="66"/>
      <c r="FWA18" s="66"/>
      <c r="FWB18" s="66"/>
      <c r="FWC18" s="66"/>
      <c r="FWD18" s="66"/>
      <c r="FWE18" s="66"/>
      <c r="FWF18" s="66"/>
      <c r="FWG18" s="66"/>
      <c r="FWH18" s="66"/>
      <c r="FWI18" s="66"/>
      <c r="FWJ18" s="66"/>
      <c r="FWK18" s="66"/>
      <c r="FWL18" s="66"/>
      <c r="FWM18" s="66"/>
      <c r="FWN18" s="66"/>
      <c r="FWO18" s="66"/>
      <c r="FWP18" s="66"/>
      <c r="FWQ18" s="66"/>
      <c r="FWR18" s="66"/>
      <c r="FWS18" s="66"/>
      <c r="FWT18" s="66"/>
      <c r="FWU18" s="66"/>
      <c r="FWV18" s="66"/>
      <c r="FWW18" s="66"/>
      <c r="FWX18" s="66"/>
      <c r="FWY18" s="66"/>
      <c r="FWZ18" s="66"/>
      <c r="FXA18" s="66"/>
      <c r="FXB18" s="66"/>
      <c r="FXC18" s="66"/>
      <c r="FXD18" s="66"/>
      <c r="FXE18" s="66"/>
      <c r="FXF18" s="66"/>
      <c r="FXG18" s="66"/>
      <c r="FXH18" s="66"/>
      <c r="FXI18" s="66"/>
      <c r="FXJ18" s="66"/>
      <c r="FXK18" s="66"/>
      <c r="FXL18" s="66"/>
      <c r="FXM18" s="66"/>
      <c r="FXN18" s="66"/>
      <c r="FXO18" s="66"/>
      <c r="FXP18" s="66"/>
      <c r="FXQ18" s="66"/>
      <c r="FXR18" s="66"/>
      <c r="FXS18" s="66"/>
      <c r="FXT18" s="66"/>
      <c r="FXU18" s="66"/>
      <c r="FXV18" s="66"/>
      <c r="FXW18" s="66"/>
      <c r="FXX18" s="66"/>
      <c r="FXY18" s="66"/>
      <c r="FXZ18" s="66"/>
      <c r="FYA18" s="66"/>
      <c r="FYB18" s="66"/>
      <c r="FYC18" s="66"/>
      <c r="FYD18" s="66"/>
      <c r="FYE18" s="66"/>
      <c r="FYF18" s="66"/>
      <c r="FYG18" s="66"/>
      <c r="FYH18" s="66"/>
      <c r="FYI18" s="66"/>
      <c r="FYJ18" s="66"/>
      <c r="FYK18" s="66"/>
      <c r="FYL18" s="66"/>
      <c r="FYM18" s="66"/>
      <c r="FYN18" s="66"/>
      <c r="FYO18" s="66"/>
      <c r="FYP18" s="66"/>
      <c r="FYQ18" s="66"/>
      <c r="FYR18" s="66"/>
      <c r="FYS18" s="66"/>
      <c r="FYT18" s="66"/>
      <c r="FYU18" s="66"/>
      <c r="FYV18" s="66"/>
      <c r="FYW18" s="66"/>
      <c r="FYX18" s="66"/>
      <c r="FYY18" s="66"/>
      <c r="FYZ18" s="66"/>
      <c r="FZA18" s="66"/>
      <c r="FZB18" s="66"/>
      <c r="FZC18" s="66"/>
      <c r="FZD18" s="66"/>
      <c r="FZE18" s="66"/>
      <c r="FZF18" s="66"/>
      <c r="FZG18" s="66"/>
      <c r="FZH18" s="66"/>
      <c r="FZI18" s="66"/>
      <c r="FZJ18" s="66"/>
      <c r="FZK18" s="66"/>
      <c r="FZL18" s="66"/>
      <c r="FZM18" s="66"/>
      <c r="FZN18" s="66"/>
      <c r="FZO18" s="66"/>
      <c r="FZP18" s="66"/>
      <c r="FZQ18" s="66"/>
      <c r="FZR18" s="66"/>
      <c r="FZS18" s="66"/>
      <c r="FZT18" s="66"/>
      <c r="FZU18" s="66"/>
      <c r="FZV18" s="66"/>
      <c r="FZW18" s="66"/>
      <c r="FZX18" s="66"/>
      <c r="FZY18" s="66"/>
      <c r="FZZ18" s="66"/>
      <c r="GAA18" s="66"/>
      <c r="GAB18" s="66"/>
      <c r="GAC18" s="66"/>
      <c r="GAD18" s="66"/>
      <c r="GAE18" s="66"/>
      <c r="GAF18" s="66"/>
      <c r="GAG18" s="66"/>
      <c r="GAH18" s="66"/>
      <c r="GAI18" s="66"/>
      <c r="GAJ18" s="66"/>
      <c r="GAK18" s="66"/>
      <c r="GAL18" s="66"/>
      <c r="GAM18" s="66"/>
      <c r="GAN18" s="66"/>
      <c r="GAO18" s="66"/>
      <c r="GAP18" s="66"/>
      <c r="GAQ18" s="66"/>
      <c r="GAR18" s="66"/>
      <c r="GAS18" s="66"/>
      <c r="GAT18" s="66"/>
      <c r="GAU18" s="66"/>
      <c r="GAV18" s="66"/>
      <c r="GAW18" s="66"/>
      <c r="GAX18" s="66"/>
      <c r="GAY18" s="66"/>
      <c r="GAZ18" s="66"/>
      <c r="GBA18" s="66"/>
      <c r="GBB18" s="66"/>
      <c r="GBC18" s="66"/>
      <c r="GBD18" s="66"/>
      <c r="GBE18" s="66"/>
      <c r="GBF18" s="66"/>
      <c r="GBG18" s="66"/>
      <c r="GBH18" s="66"/>
      <c r="GBI18" s="66"/>
      <c r="GBJ18" s="66"/>
      <c r="GBK18" s="66"/>
      <c r="GBL18" s="66"/>
      <c r="GBM18" s="66"/>
      <c r="GBN18" s="66"/>
      <c r="GBO18" s="66"/>
      <c r="GBP18" s="66"/>
      <c r="GBQ18" s="66"/>
      <c r="GBR18" s="66"/>
      <c r="GBS18" s="66"/>
      <c r="GBT18" s="66"/>
      <c r="GBU18" s="66"/>
      <c r="GBV18" s="66"/>
      <c r="GBW18" s="66"/>
      <c r="GBX18" s="66"/>
      <c r="GBY18" s="66"/>
      <c r="GBZ18" s="66"/>
      <c r="GCA18" s="66"/>
      <c r="GCB18" s="66"/>
      <c r="GCC18" s="66"/>
      <c r="GCD18" s="66"/>
      <c r="GCE18" s="66"/>
      <c r="GCF18" s="66"/>
      <c r="GCG18" s="66"/>
      <c r="GCH18" s="66"/>
      <c r="GCI18" s="66"/>
      <c r="GCJ18" s="66"/>
      <c r="GCK18" s="66"/>
      <c r="GCL18" s="66"/>
      <c r="GCM18" s="66"/>
      <c r="GCN18" s="66"/>
      <c r="GCO18" s="66"/>
      <c r="GCP18" s="66"/>
      <c r="GCQ18" s="66"/>
      <c r="GCR18" s="66"/>
      <c r="GCS18" s="66"/>
      <c r="GCT18" s="66"/>
      <c r="GCU18" s="66"/>
      <c r="GCV18" s="66"/>
      <c r="GCW18" s="66"/>
      <c r="GCX18" s="66"/>
      <c r="GCY18" s="66"/>
      <c r="GCZ18" s="66"/>
      <c r="GDA18" s="66"/>
      <c r="GDB18" s="66"/>
      <c r="GDC18" s="66"/>
      <c r="GDD18" s="66"/>
      <c r="GDE18" s="66"/>
      <c r="GDF18" s="66"/>
      <c r="GDG18" s="66"/>
      <c r="GDH18" s="66"/>
      <c r="GDI18" s="66"/>
      <c r="GDJ18" s="66"/>
      <c r="GDK18" s="66"/>
      <c r="GDL18" s="66"/>
      <c r="GDM18" s="66"/>
      <c r="GDN18" s="66"/>
      <c r="GDO18" s="66"/>
      <c r="GDP18" s="66"/>
      <c r="GDQ18" s="66"/>
      <c r="GDR18" s="66"/>
      <c r="GDS18" s="66"/>
      <c r="GDT18" s="66"/>
      <c r="GDU18" s="66"/>
      <c r="GDV18" s="66"/>
      <c r="GDW18" s="66"/>
      <c r="GDX18" s="66"/>
      <c r="GDY18" s="66"/>
      <c r="GDZ18" s="66"/>
      <c r="GEA18" s="66"/>
      <c r="GEB18" s="66"/>
      <c r="GEC18" s="66"/>
      <c r="GED18" s="66"/>
      <c r="GEE18" s="66"/>
      <c r="GEF18" s="66"/>
      <c r="GEG18" s="66"/>
      <c r="GEH18" s="66"/>
      <c r="GEI18" s="66"/>
      <c r="GEJ18" s="66"/>
      <c r="GEK18" s="66"/>
      <c r="GEL18" s="66"/>
      <c r="GEM18" s="66"/>
      <c r="GEN18" s="66"/>
      <c r="GEO18" s="66"/>
      <c r="GEP18" s="66"/>
      <c r="GEQ18" s="66"/>
      <c r="GER18" s="66"/>
      <c r="GES18" s="66"/>
      <c r="GET18" s="66"/>
      <c r="GEU18" s="66"/>
      <c r="GEV18" s="66"/>
      <c r="GEW18" s="66"/>
      <c r="GEX18" s="66"/>
      <c r="GEY18" s="66"/>
      <c r="GEZ18" s="66"/>
      <c r="GFA18" s="66"/>
      <c r="GFB18" s="66"/>
      <c r="GFC18" s="66"/>
      <c r="GFD18" s="66"/>
      <c r="GFE18" s="66"/>
      <c r="GFF18" s="66"/>
      <c r="GFG18" s="66"/>
      <c r="GFH18" s="66"/>
      <c r="GFI18" s="66"/>
      <c r="GFJ18" s="66"/>
      <c r="GFK18" s="66"/>
      <c r="GFL18" s="66"/>
      <c r="GFM18" s="66"/>
      <c r="GFN18" s="66"/>
      <c r="GFO18" s="66"/>
      <c r="GFP18" s="66"/>
      <c r="GFQ18" s="66"/>
      <c r="GFR18" s="66"/>
      <c r="GFS18" s="66"/>
      <c r="GFT18" s="66"/>
      <c r="GFU18" s="66"/>
      <c r="GFV18" s="66"/>
      <c r="GFW18" s="66"/>
      <c r="GFX18" s="66"/>
      <c r="GFY18" s="66"/>
      <c r="GFZ18" s="66"/>
      <c r="GGA18" s="66"/>
      <c r="GGB18" s="66"/>
      <c r="GGC18" s="66"/>
      <c r="GGD18" s="66"/>
      <c r="GGE18" s="66"/>
      <c r="GGF18" s="66"/>
      <c r="GGG18" s="66"/>
      <c r="GGH18" s="66"/>
      <c r="GGI18" s="66"/>
      <c r="GGJ18" s="66"/>
      <c r="GGK18" s="66"/>
      <c r="GGL18" s="66"/>
      <c r="GGM18" s="66"/>
      <c r="GGN18" s="66"/>
      <c r="GGO18" s="66"/>
      <c r="GGP18" s="66"/>
      <c r="GGQ18" s="66"/>
      <c r="GGR18" s="66"/>
      <c r="GGS18" s="66"/>
      <c r="GGT18" s="66"/>
      <c r="GGU18" s="66"/>
      <c r="GGV18" s="66"/>
      <c r="GGW18" s="66"/>
      <c r="GGX18" s="66"/>
      <c r="GGY18" s="66"/>
      <c r="GGZ18" s="66"/>
      <c r="GHA18" s="66"/>
      <c r="GHB18" s="66"/>
      <c r="GHC18" s="66"/>
      <c r="GHD18" s="66"/>
      <c r="GHE18" s="66"/>
      <c r="GHF18" s="66"/>
      <c r="GHG18" s="66"/>
      <c r="GHH18" s="66"/>
      <c r="GHI18" s="66"/>
      <c r="GHJ18" s="66"/>
      <c r="GHK18" s="66"/>
      <c r="GHL18" s="66"/>
      <c r="GHM18" s="66"/>
      <c r="GHN18" s="66"/>
      <c r="GHO18" s="66"/>
      <c r="GHP18" s="66"/>
      <c r="GHQ18" s="66"/>
      <c r="GHR18" s="66"/>
      <c r="GHS18" s="66"/>
      <c r="GHT18" s="66"/>
      <c r="GHU18" s="66"/>
      <c r="GHV18" s="66"/>
      <c r="GHW18" s="66"/>
      <c r="GHX18" s="66"/>
      <c r="GHY18" s="66"/>
      <c r="GHZ18" s="66"/>
      <c r="GIA18" s="66"/>
      <c r="GIB18" s="66"/>
      <c r="GIC18" s="66"/>
      <c r="GID18" s="66"/>
      <c r="GIE18" s="66"/>
      <c r="GIF18" s="66"/>
      <c r="GIG18" s="66"/>
      <c r="GIH18" s="66"/>
      <c r="GII18" s="66"/>
      <c r="GIJ18" s="66"/>
      <c r="GIK18" s="66"/>
      <c r="GIL18" s="66"/>
      <c r="GIM18" s="66"/>
      <c r="GIN18" s="66"/>
      <c r="GIO18" s="66"/>
      <c r="GIP18" s="66"/>
      <c r="GIQ18" s="66"/>
      <c r="GIR18" s="66"/>
      <c r="GIS18" s="66"/>
      <c r="GIT18" s="66"/>
      <c r="GIU18" s="66"/>
      <c r="GIV18" s="66"/>
      <c r="GIW18" s="66"/>
      <c r="GIX18" s="66"/>
      <c r="GIY18" s="66"/>
      <c r="GIZ18" s="66"/>
      <c r="GJA18" s="66"/>
      <c r="GJB18" s="66"/>
      <c r="GJC18" s="66"/>
      <c r="GJD18" s="66"/>
      <c r="GJE18" s="66"/>
      <c r="GJF18" s="66"/>
      <c r="GJG18" s="66"/>
      <c r="GJH18" s="66"/>
      <c r="GJI18" s="66"/>
      <c r="GJJ18" s="66"/>
      <c r="GJK18" s="66"/>
      <c r="GJL18" s="66"/>
      <c r="GJM18" s="66"/>
      <c r="GJN18" s="66"/>
      <c r="GJO18" s="66"/>
      <c r="GJP18" s="66"/>
      <c r="GJQ18" s="66"/>
      <c r="GJR18" s="66"/>
      <c r="GJS18" s="66"/>
      <c r="GJT18" s="66"/>
      <c r="GJU18" s="66"/>
      <c r="GJV18" s="66"/>
      <c r="GJW18" s="66"/>
      <c r="GJX18" s="66"/>
      <c r="GJY18" s="66"/>
      <c r="GJZ18" s="66"/>
      <c r="GKA18" s="66"/>
      <c r="GKB18" s="66"/>
      <c r="GKC18" s="66"/>
      <c r="GKD18" s="66"/>
      <c r="GKE18" s="66"/>
      <c r="GKF18" s="66"/>
      <c r="GKG18" s="66"/>
      <c r="GKH18" s="66"/>
      <c r="GKI18" s="66"/>
      <c r="GKJ18" s="66"/>
      <c r="GKK18" s="66"/>
      <c r="GKL18" s="66"/>
      <c r="GKM18" s="66"/>
      <c r="GKN18" s="66"/>
      <c r="GKO18" s="66"/>
      <c r="GKP18" s="66"/>
      <c r="GKQ18" s="66"/>
      <c r="GKR18" s="66"/>
      <c r="GKS18" s="66"/>
      <c r="GKT18" s="66"/>
      <c r="GKU18" s="66"/>
      <c r="GKV18" s="66"/>
      <c r="GKW18" s="66"/>
      <c r="GKX18" s="66"/>
      <c r="GKY18" s="66"/>
      <c r="GKZ18" s="66"/>
      <c r="GLA18" s="66"/>
      <c r="GLB18" s="66"/>
      <c r="GLC18" s="66"/>
      <c r="GLD18" s="66"/>
      <c r="GLE18" s="66"/>
      <c r="GLF18" s="66"/>
      <c r="GLG18" s="66"/>
      <c r="GLH18" s="66"/>
      <c r="GLI18" s="66"/>
      <c r="GLJ18" s="66"/>
      <c r="GLK18" s="66"/>
      <c r="GLL18" s="66"/>
      <c r="GLM18" s="66"/>
      <c r="GLN18" s="66"/>
      <c r="GLO18" s="66"/>
      <c r="GLP18" s="66"/>
      <c r="GLQ18" s="66"/>
      <c r="GLR18" s="66"/>
      <c r="GLS18" s="66"/>
      <c r="GLT18" s="66"/>
      <c r="GLU18" s="66"/>
      <c r="GLV18" s="66"/>
      <c r="GLW18" s="66"/>
      <c r="GLX18" s="66"/>
      <c r="GLY18" s="66"/>
      <c r="GLZ18" s="66"/>
      <c r="GMA18" s="66"/>
      <c r="GMB18" s="66"/>
      <c r="GMC18" s="66"/>
      <c r="GMD18" s="66"/>
      <c r="GME18" s="66"/>
      <c r="GMF18" s="66"/>
      <c r="GMG18" s="66"/>
      <c r="GMH18" s="66"/>
      <c r="GMI18" s="66"/>
      <c r="GMJ18" s="66"/>
      <c r="GMK18" s="66"/>
      <c r="GML18" s="66"/>
      <c r="GMM18" s="66"/>
      <c r="GMN18" s="66"/>
      <c r="GMO18" s="66"/>
      <c r="GMP18" s="66"/>
      <c r="GMQ18" s="66"/>
      <c r="GMR18" s="66"/>
      <c r="GMS18" s="66"/>
      <c r="GMT18" s="66"/>
      <c r="GMU18" s="66"/>
      <c r="GMV18" s="66"/>
      <c r="GMW18" s="66"/>
      <c r="GMX18" s="66"/>
      <c r="GMY18" s="66"/>
      <c r="GMZ18" s="66"/>
      <c r="GNA18" s="66"/>
      <c r="GNB18" s="66"/>
      <c r="GNC18" s="66"/>
      <c r="GND18" s="66"/>
      <c r="GNE18" s="66"/>
      <c r="GNF18" s="66"/>
      <c r="GNG18" s="66"/>
      <c r="GNH18" s="66"/>
      <c r="GNI18" s="66"/>
      <c r="GNJ18" s="66"/>
      <c r="GNK18" s="66"/>
      <c r="GNL18" s="66"/>
      <c r="GNM18" s="66"/>
      <c r="GNN18" s="66"/>
      <c r="GNO18" s="66"/>
      <c r="GNP18" s="66"/>
      <c r="GNQ18" s="66"/>
      <c r="GNR18" s="66"/>
      <c r="GNS18" s="66"/>
      <c r="GNT18" s="66"/>
      <c r="GNU18" s="66"/>
      <c r="GNV18" s="66"/>
      <c r="GNW18" s="66"/>
      <c r="GNX18" s="66"/>
      <c r="GNY18" s="66"/>
      <c r="GNZ18" s="66"/>
      <c r="GOA18" s="66"/>
      <c r="GOB18" s="66"/>
      <c r="GOC18" s="66"/>
      <c r="GOD18" s="66"/>
      <c r="GOE18" s="66"/>
      <c r="GOF18" s="66"/>
      <c r="GOG18" s="66"/>
      <c r="GOH18" s="66"/>
      <c r="GOI18" s="66"/>
      <c r="GOJ18" s="66"/>
      <c r="GOK18" s="66"/>
      <c r="GOL18" s="66"/>
      <c r="GOM18" s="66"/>
      <c r="GON18" s="66"/>
      <c r="GOO18" s="66"/>
      <c r="GOP18" s="66"/>
      <c r="GOQ18" s="66"/>
      <c r="GOR18" s="66"/>
      <c r="GOS18" s="66"/>
      <c r="GOT18" s="66"/>
      <c r="GOU18" s="66"/>
      <c r="GOV18" s="66"/>
      <c r="GOW18" s="66"/>
      <c r="GOX18" s="66"/>
      <c r="GOY18" s="66"/>
      <c r="GOZ18" s="66"/>
      <c r="GPA18" s="66"/>
      <c r="GPB18" s="66"/>
      <c r="GPC18" s="66"/>
      <c r="GPD18" s="66"/>
      <c r="GPE18" s="66"/>
      <c r="GPF18" s="66"/>
      <c r="GPG18" s="66"/>
      <c r="GPH18" s="66"/>
      <c r="GPI18" s="66"/>
      <c r="GPJ18" s="66"/>
      <c r="GPK18" s="66"/>
      <c r="GPL18" s="66"/>
      <c r="GPM18" s="66"/>
      <c r="GPN18" s="66"/>
      <c r="GPO18" s="66"/>
      <c r="GPP18" s="66"/>
      <c r="GPQ18" s="66"/>
      <c r="GPR18" s="66"/>
      <c r="GPS18" s="66"/>
      <c r="GPT18" s="66"/>
      <c r="GPU18" s="66"/>
      <c r="GPV18" s="66"/>
      <c r="GPW18" s="66"/>
      <c r="GPX18" s="66"/>
      <c r="GPY18" s="66"/>
      <c r="GPZ18" s="66"/>
      <c r="GQA18" s="66"/>
      <c r="GQB18" s="66"/>
      <c r="GQC18" s="66"/>
      <c r="GQD18" s="66"/>
      <c r="GQE18" s="66"/>
      <c r="GQF18" s="66"/>
      <c r="GQG18" s="66"/>
      <c r="GQH18" s="66"/>
      <c r="GQI18" s="66"/>
      <c r="GQJ18" s="66"/>
      <c r="GQK18" s="66"/>
      <c r="GQL18" s="66"/>
      <c r="GQM18" s="66"/>
      <c r="GQN18" s="66"/>
      <c r="GQO18" s="66"/>
      <c r="GQP18" s="66"/>
      <c r="GQQ18" s="66"/>
      <c r="GQR18" s="66"/>
      <c r="GQS18" s="66"/>
      <c r="GQT18" s="66"/>
      <c r="GQU18" s="66"/>
      <c r="GQV18" s="66"/>
      <c r="GQW18" s="66"/>
      <c r="GQX18" s="66"/>
      <c r="GQY18" s="66"/>
      <c r="GQZ18" s="66"/>
      <c r="GRA18" s="66"/>
      <c r="GRB18" s="66"/>
      <c r="GRC18" s="66"/>
      <c r="GRD18" s="66"/>
      <c r="GRE18" s="66"/>
      <c r="GRF18" s="66"/>
      <c r="GRG18" s="66"/>
      <c r="GRH18" s="66"/>
      <c r="GRI18" s="66"/>
      <c r="GRJ18" s="66"/>
      <c r="GRK18" s="66"/>
      <c r="GRL18" s="66"/>
      <c r="GRM18" s="66"/>
      <c r="GRN18" s="66"/>
      <c r="GRO18" s="66"/>
      <c r="GRP18" s="66"/>
      <c r="GRQ18" s="66"/>
      <c r="GRR18" s="66"/>
      <c r="GRS18" s="66"/>
      <c r="GRT18" s="66"/>
      <c r="GRU18" s="66"/>
      <c r="GRV18" s="66"/>
      <c r="GRW18" s="66"/>
      <c r="GRX18" s="66"/>
      <c r="GRY18" s="66"/>
      <c r="GRZ18" s="66"/>
      <c r="GSA18" s="66"/>
      <c r="GSB18" s="66"/>
      <c r="GSC18" s="66"/>
      <c r="GSD18" s="66"/>
      <c r="GSE18" s="66"/>
      <c r="GSF18" s="66"/>
      <c r="GSG18" s="66"/>
      <c r="GSH18" s="66"/>
      <c r="GSI18" s="66"/>
      <c r="GSJ18" s="66"/>
      <c r="GSK18" s="66"/>
      <c r="GSL18" s="66"/>
      <c r="GSM18" s="66"/>
      <c r="GSN18" s="66"/>
      <c r="GSO18" s="66"/>
      <c r="GSP18" s="66"/>
      <c r="GSQ18" s="66"/>
      <c r="GSR18" s="66"/>
      <c r="GSS18" s="66"/>
      <c r="GST18" s="66"/>
      <c r="GSU18" s="66"/>
      <c r="GSV18" s="66"/>
      <c r="GSW18" s="66"/>
      <c r="GSX18" s="66"/>
      <c r="GSY18" s="66"/>
      <c r="GSZ18" s="66"/>
      <c r="GTA18" s="66"/>
      <c r="GTB18" s="66"/>
      <c r="GTC18" s="66"/>
      <c r="GTD18" s="66"/>
      <c r="GTE18" s="66"/>
      <c r="GTF18" s="66"/>
      <c r="GTG18" s="66"/>
      <c r="GTH18" s="66"/>
      <c r="GTI18" s="66"/>
      <c r="GTJ18" s="66"/>
      <c r="GTK18" s="66"/>
      <c r="GTL18" s="66"/>
      <c r="GTM18" s="66"/>
      <c r="GTN18" s="66"/>
      <c r="GTO18" s="66"/>
      <c r="GTP18" s="66"/>
      <c r="GTQ18" s="66"/>
      <c r="GTR18" s="66"/>
      <c r="GTS18" s="66"/>
      <c r="GTT18" s="66"/>
      <c r="GTU18" s="66"/>
      <c r="GTV18" s="66"/>
      <c r="GTW18" s="66"/>
      <c r="GTX18" s="66"/>
      <c r="GTY18" s="66"/>
      <c r="GTZ18" s="66"/>
      <c r="GUA18" s="66"/>
      <c r="GUB18" s="66"/>
      <c r="GUC18" s="66"/>
      <c r="GUD18" s="66"/>
      <c r="GUE18" s="66"/>
      <c r="GUF18" s="66"/>
      <c r="GUG18" s="66"/>
      <c r="GUH18" s="66"/>
      <c r="GUI18" s="66"/>
      <c r="GUJ18" s="66"/>
      <c r="GUK18" s="66"/>
      <c r="GUL18" s="66"/>
      <c r="GUM18" s="66"/>
      <c r="GUN18" s="66"/>
      <c r="GUO18" s="66"/>
      <c r="GUP18" s="66"/>
      <c r="GUQ18" s="66"/>
      <c r="GUR18" s="66"/>
      <c r="GUS18" s="66"/>
      <c r="GUT18" s="66"/>
      <c r="GUU18" s="66"/>
      <c r="GUV18" s="66"/>
      <c r="GUW18" s="66"/>
      <c r="GUX18" s="66"/>
      <c r="GUY18" s="66"/>
      <c r="GUZ18" s="66"/>
      <c r="GVA18" s="66"/>
      <c r="GVB18" s="66"/>
      <c r="GVC18" s="66"/>
      <c r="GVD18" s="66"/>
      <c r="GVE18" s="66"/>
      <c r="GVF18" s="66"/>
      <c r="GVG18" s="66"/>
      <c r="GVH18" s="66"/>
      <c r="GVI18" s="66"/>
      <c r="GVJ18" s="66"/>
      <c r="GVK18" s="66"/>
      <c r="GVL18" s="66"/>
      <c r="GVM18" s="66"/>
      <c r="GVN18" s="66"/>
      <c r="GVO18" s="66"/>
      <c r="GVP18" s="66"/>
      <c r="GVQ18" s="66"/>
      <c r="GVR18" s="66"/>
      <c r="GVS18" s="66"/>
      <c r="GVT18" s="66"/>
      <c r="GVU18" s="66"/>
      <c r="GVV18" s="66"/>
      <c r="GVW18" s="66"/>
      <c r="GVX18" s="66"/>
      <c r="GVY18" s="66"/>
      <c r="GVZ18" s="66"/>
      <c r="GWA18" s="66"/>
      <c r="GWB18" s="66"/>
      <c r="GWC18" s="66"/>
      <c r="GWD18" s="66"/>
      <c r="GWE18" s="66"/>
      <c r="GWF18" s="66"/>
      <c r="GWG18" s="66"/>
      <c r="GWH18" s="66"/>
      <c r="GWI18" s="66"/>
      <c r="GWJ18" s="66"/>
      <c r="GWK18" s="66"/>
      <c r="GWL18" s="66"/>
      <c r="GWM18" s="66"/>
      <c r="GWN18" s="66"/>
      <c r="GWO18" s="66"/>
      <c r="GWP18" s="66"/>
      <c r="GWQ18" s="66"/>
      <c r="GWR18" s="66"/>
      <c r="GWS18" s="66"/>
      <c r="GWT18" s="66"/>
      <c r="GWU18" s="66"/>
      <c r="GWV18" s="66"/>
      <c r="GWW18" s="66"/>
      <c r="GWX18" s="66"/>
      <c r="GWY18" s="66"/>
      <c r="GWZ18" s="66"/>
      <c r="GXA18" s="66"/>
      <c r="GXB18" s="66"/>
      <c r="GXC18" s="66"/>
      <c r="GXD18" s="66"/>
      <c r="GXE18" s="66"/>
      <c r="GXF18" s="66"/>
      <c r="GXG18" s="66"/>
      <c r="GXH18" s="66"/>
      <c r="GXI18" s="66"/>
      <c r="GXJ18" s="66"/>
      <c r="GXK18" s="66"/>
      <c r="GXL18" s="66"/>
      <c r="GXM18" s="66"/>
      <c r="GXN18" s="66"/>
      <c r="GXO18" s="66"/>
      <c r="GXP18" s="66"/>
      <c r="GXQ18" s="66"/>
      <c r="GXR18" s="66"/>
      <c r="GXS18" s="66"/>
      <c r="GXT18" s="66"/>
      <c r="GXU18" s="66"/>
      <c r="GXV18" s="66"/>
      <c r="GXW18" s="66"/>
      <c r="GXX18" s="66"/>
      <c r="GXY18" s="66"/>
      <c r="GXZ18" s="66"/>
      <c r="GYA18" s="66"/>
      <c r="GYB18" s="66"/>
      <c r="GYC18" s="66"/>
      <c r="GYD18" s="66"/>
      <c r="GYE18" s="66"/>
      <c r="GYF18" s="66"/>
      <c r="GYG18" s="66"/>
      <c r="GYH18" s="66"/>
      <c r="GYI18" s="66"/>
      <c r="GYJ18" s="66"/>
      <c r="GYK18" s="66"/>
      <c r="GYL18" s="66"/>
      <c r="GYM18" s="66"/>
      <c r="GYN18" s="66"/>
      <c r="GYO18" s="66"/>
      <c r="GYP18" s="66"/>
      <c r="GYQ18" s="66"/>
      <c r="GYR18" s="66"/>
      <c r="GYS18" s="66"/>
      <c r="GYT18" s="66"/>
      <c r="GYU18" s="66"/>
      <c r="GYV18" s="66"/>
      <c r="GYW18" s="66"/>
      <c r="GYX18" s="66"/>
      <c r="GYY18" s="66"/>
      <c r="GYZ18" s="66"/>
      <c r="GZA18" s="66"/>
      <c r="GZB18" s="66"/>
      <c r="GZC18" s="66"/>
      <c r="GZD18" s="66"/>
      <c r="GZE18" s="66"/>
      <c r="GZF18" s="66"/>
      <c r="GZG18" s="66"/>
      <c r="GZH18" s="66"/>
      <c r="GZI18" s="66"/>
      <c r="GZJ18" s="66"/>
      <c r="GZK18" s="66"/>
      <c r="GZL18" s="66"/>
      <c r="GZM18" s="66"/>
      <c r="GZN18" s="66"/>
      <c r="GZO18" s="66"/>
      <c r="GZP18" s="66"/>
      <c r="GZQ18" s="66"/>
      <c r="GZR18" s="66"/>
      <c r="GZS18" s="66"/>
      <c r="GZT18" s="66"/>
      <c r="GZU18" s="66"/>
      <c r="GZV18" s="66"/>
      <c r="GZW18" s="66"/>
      <c r="GZX18" s="66"/>
      <c r="GZY18" s="66"/>
      <c r="GZZ18" s="66"/>
      <c r="HAA18" s="66"/>
      <c r="HAB18" s="66"/>
      <c r="HAC18" s="66"/>
      <c r="HAD18" s="66"/>
      <c r="HAE18" s="66"/>
      <c r="HAF18" s="66"/>
      <c r="HAG18" s="66"/>
      <c r="HAH18" s="66"/>
      <c r="HAI18" s="66"/>
      <c r="HAJ18" s="66"/>
      <c r="HAK18" s="66"/>
      <c r="HAL18" s="66"/>
      <c r="HAM18" s="66"/>
      <c r="HAN18" s="66"/>
      <c r="HAO18" s="66"/>
      <c r="HAP18" s="66"/>
      <c r="HAQ18" s="66"/>
      <c r="HAR18" s="66"/>
      <c r="HAS18" s="66"/>
      <c r="HAT18" s="66"/>
      <c r="HAU18" s="66"/>
      <c r="HAV18" s="66"/>
      <c r="HAW18" s="66"/>
      <c r="HAX18" s="66"/>
      <c r="HAY18" s="66"/>
      <c r="HAZ18" s="66"/>
      <c r="HBA18" s="66"/>
      <c r="HBB18" s="66"/>
      <c r="HBC18" s="66"/>
      <c r="HBD18" s="66"/>
      <c r="HBE18" s="66"/>
      <c r="HBF18" s="66"/>
      <c r="HBG18" s="66"/>
      <c r="HBH18" s="66"/>
      <c r="HBI18" s="66"/>
      <c r="HBJ18" s="66"/>
      <c r="HBK18" s="66"/>
      <c r="HBL18" s="66"/>
      <c r="HBM18" s="66"/>
      <c r="HBN18" s="66"/>
      <c r="HBO18" s="66"/>
      <c r="HBP18" s="66"/>
      <c r="HBQ18" s="66"/>
      <c r="HBR18" s="66"/>
      <c r="HBS18" s="66"/>
      <c r="HBT18" s="66"/>
      <c r="HBU18" s="66"/>
      <c r="HBV18" s="66"/>
      <c r="HBW18" s="66"/>
      <c r="HBX18" s="66"/>
      <c r="HBY18" s="66"/>
      <c r="HBZ18" s="66"/>
      <c r="HCA18" s="66"/>
      <c r="HCB18" s="66"/>
      <c r="HCC18" s="66"/>
      <c r="HCD18" s="66"/>
      <c r="HCE18" s="66"/>
      <c r="HCF18" s="66"/>
      <c r="HCG18" s="66"/>
      <c r="HCH18" s="66"/>
      <c r="HCI18" s="66"/>
      <c r="HCJ18" s="66"/>
      <c r="HCK18" s="66"/>
      <c r="HCL18" s="66"/>
      <c r="HCM18" s="66"/>
      <c r="HCN18" s="66"/>
      <c r="HCO18" s="66"/>
      <c r="HCP18" s="66"/>
      <c r="HCQ18" s="66"/>
      <c r="HCR18" s="66"/>
      <c r="HCS18" s="66"/>
      <c r="HCT18" s="66"/>
      <c r="HCU18" s="66"/>
      <c r="HCV18" s="66"/>
      <c r="HCW18" s="66"/>
      <c r="HCX18" s="66"/>
      <c r="HCY18" s="66"/>
      <c r="HCZ18" s="66"/>
      <c r="HDA18" s="66"/>
      <c r="HDB18" s="66"/>
      <c r="HDC18" s="66"/>
      <c r="HDD18" s="66"/>
      <c r="HDE18" s="66"/>
      <c r="HDF18" s="66"/>
      <c r="HDG18" s="66"/>
      <c r="HDH18" s="66"/>
      <c r="HDI18" s="66"/>
      <c r="HDJ18" s="66"/>
      <c r="HDK18" s="66"/>
      <c r="HDL18" s="66"/>
      <c r="HDM18" s="66"/>
      <c r="HDN18" s="66"/>
      <c r="HDO18" s="66"/>
      <c r="HDP18" s="66"/>
      <c r="HDQ18" s="66"/>
      <c r="HDR18" s="66"/>
      <c r="HDS18" s="66"/>
      <c r="HDT18" s="66"/>
      <c r="HDU18" s="66"/>
      <c r="HDV18" s="66"/>
      <c r="HDW18" s="66"/>
      <c r="HDX18" s="66"/>
      <c r="HDY18" s="66"/>
      <c r="HDZ18" s="66"/>
      <c r="HEA18" s="66"/>
      <c r="HEB18" s="66"/>
      <c r="HEC18" s="66"/>
      <c r="HED18" s="66"/>
      <c r="HEE18" s="66"/>
      <c r="HEF18" s="66"/>
      <c r="HEG18" s="66"/>
      <c r="HEH18" s="66"/>
      <c r="HEI18" s="66"/>
      <c r="HEJ18" s="66"/>
      <c r="HEK18" s="66"/>
      <c r="HEL18" s="66"/>
      <c r="HEM18" s="66"/>
      <c r="HEN18" s="66"/>
      <c r="HEO18" s="66"/>
      <c r="HEP18" s="66"/>
      <c r="HEQ18" s="66"/>
      <c r="HER18" s="66"/>
      <c r="HES18" s="66"/>
      <c r="HET18" s="66"/>
      <c r="HEU18" s="66"/>
      <c r="HEV18" s="66"/>
      <c r="HEW18" s="66"/>
      <c r="HEX18" s="66"/>
      <c r="HEY18" s="66"/>
      <c r="HEZ18" s="66"/>
      <c r="HFA18" s="66"/>
      <c r="HFB18" s="66"/>
      <c r="HFC18" s="66"/>
      <c r="HFD18" s="66"/>
      <c r="HFE18" s="66"/>
      <c r="HFF18" s="66"/>
      <c r="HFG18" s="66"/>
      <c r="HFH18" s="66"/>
      <c r="HFI18" s="66"/>
      <c r="HFJ18" s="66"/>
      <c r="HFK18" s="66"/>
      <c r="HFL18" s="66"/>
      <c r="HFM18" s="66"/>
      <c r="HFN18" s="66"/>
      <c r="HFO18" s="66"/>
      <c r="HFP18" s="66"/>
      <c r="HFQ18" s="66"/>
      <c r="HFR18" s="66"/>
      <c r="HFS18" s="66"/>
      <c r="HFT18" s="66"/>
      <c r="HFU18" s="66"/>
      <c r="HFV18" s="66"/>
      <c r="HFW18" s="66"/>
      <c r="HFX18" s="66"/>
      <c r="HFY18" s="66"/>
      <c r="HFZ18" s="66"/>
      <c r="HGA18" s="66"/>
      <c r="HGB18" s="66"/>
      <c r="HGC18" s="66"/>
      <c r="HGD18" s="66"/>
      <c r="HGE18" s="66"/>
      <c r="HGF18" s="66"/>
      <c r="HGG18" s="66"/>
      <c r="HGH18" s="66"/>
      <c r="HGI18" s="66"/>
      <c r="HGJ18" s="66"/>
      <c r="HGK18" s="66"/>
      <c r="HGL18" s="66"/>
      <c r="HGM18" s="66"/>
      <c r="HGN18" s="66"/>
      <c r="HGO18" s="66"/>
      <c r="HGP18" s="66"/>
      <c r="HGQ18" s="66"/>
      <c r="HGR18" s="66"/>
      <c r="HGS18" s="66"/>
      <c r="HGT18" s="66"/>
      <c r="HGU18" s="66"/>
      <c r="HGV18" s="66"/>
      <c r="HGW18" s="66"/>
      <c r="HGX18" s="66"/>
      <c r="HGY18" s="66"/>
      <c r="HGZ18" s="66"/>
      <c r="HHA18" s="66"/>
      <c r="HHB18" s="66"/>
      <c r="HHC18" s="66"/>
      <c r="HHD18" s="66"/>
      <c r="HHE18" s="66"/>
      <c r="HHF18" s="66"/>
      <c r="HHG18" s="66"/>
      <c r="HHH18" s="66"/>
      <c r="HHI18" s="66"/>
      <c r="HHJ18" s="66"/>
      <c r="HHK18" s="66"/>
      <c r="HHL18" s="66"/>
      <c r="HHM18" s="66"/>
      <c r="HHN18" s="66"/>
      <c r="HHO18" s="66"/>
      <c r="HHP18" s="66"/>
      <c r="HHQ18" s="66"/>
      <c r="HHR18" s="66"/>
      <c r="HHS18" s="66"/>
      <c r="HHT18" s="66"/>
      <c r="HHU18" s="66"/>
      <c r="HHV18" s="66"/>
      <c r="HHW18" s="66"/>
      <c r="HHX18" s="66"/>
      <c r="HHY18" s="66"/>
      <c r="HHZ18" s="66"/>
      <c r="HIA18" s="66"/>
      <c r="HIB18" s="66"/>
      <c r="HIC18" s="66"/>
      <c r="HID18" s="66"/>
      <c r="HIE18" s="66"/>
      <c r="HIF18" s="66"/>
      <c r="HIG18" s="66"/>
      <c r="HIH18" s="66"/>
      <c r="HII18" s="66"/>
      <c r="HIJ18" s="66"/>
      <c r="HIK18" s="66"/>
      <c r="HIL18" s="66"/>
      <c r="HIM18" s="66"/>
      <c r="HIN18" s="66"/>
      <c r="HIO18" s="66"/>
      <c r="HIP18" s="66"/>
      <c r="HIQ18" s="66"/>
      <c r="HIR18" s="66"/>
      <c r="HIS18" s="66"/>
      <c r="HIT18" s="66"/>
      <c r="HIU18" s="66"/>
      <c r="HIV18" s="66"/>
      <c r="HIW18" s="66"/>
      <c r="HIX18" s="66"/>
      <c r="HIY18" s="66"/>
      <c r="HIZ18" s="66"/>
      <c r="HJA18" s="66"/>
      <c r="HJB18" s="66"/>
      <c r="HJC18" s="66"/>
      <c r="HJD18" s="66"/>
      <c r="HJE18" s="66"/>
      <c r="HJF18" s="66"/>
      <c r="HJG18" s="66"/>
      <c r="HJH18" s="66"/>
      <c r="HJI18" s="66"/>
      <c r="HJJ18" s="66"/>
      <c r="HJK18" s="66"/>
      <c r="HJL18" s="66"/>
      <c r="HJM18" s="66"/>
      <c r="HJN18" s="66"/>
      <c r="HJO18" s="66"/>
      <c r="HJP18" s="66"/>
      <c r="HJQ18" s="66"/>
      <c r="HJR18" s="66"/>
      <c r="HJS18" s="66"/>
      <c r="HJT18" s="66"/>
      <c r="HJU18" s="66"/>
      <c r="HJV18" s="66"/>
      <c r="HJW18" s="66"/>
      <c r="HJX18" s="66"/>
      <c r="HJY18" s="66"/>
      <c r="HJZ18" s="66"/>
      <c r="HKA18" s="66"/>
      <c r="HKB18" s="66"/>
      <c r="HKC18" s="66"/>
      <c r="HKD18" s="66"/>
      <c r="HKE18" s="66"/>
      <c r="HKF18" s="66"/>
      <c r="HKG18" s="66"/>
      <c r="HKH18" s="66"/>
      <c r="HKI18" s="66"/>
      <c r="HKJ18" s="66"/>
      <c r="HKK18" s="66"/>
      <c r="HKL18" s="66"/>
      <c r="HKM18" s="66"/>
      <c r="HKN18" s="66"/>
      <c r="HKO18" s="66"/>
      <c r="HKP18" s="66"/>
      <c r="HKQ18" s="66"/>
      <c r="HKR18" s="66"/>
      <c r="HKS18" s="66"/>
      <c r="HKT18" s="66"/>
      <c r="HKU18" s="66"/>
      <c r="HKV18" s="66"/>
      <c r="HKW18" s="66"/>
      <c r="HKX18" s="66"/>
      <c r="HKY18" s="66"/>
      <c r="HKZ18" s="66"/>
      <c r="HLA18" s="66"/>
      <c r="HLB18" s="66"/>
      <c r="HLC18" s="66"/>
      <c r="HLD18" s="66"/>
      <c r="HLE18" s="66"/>
      <c r="HLF18" s="66"/>
      <c r="HLG18" s="66"/>
      <c r="HLH18" s="66"/>
      <c r="HLI18" s="66"/>
      <c r="HLJ18" s="66"/>
      <c r="HLK18" s="66"/>
      <c r="HLL18" s="66"/>
      <c r="HLM18" s="66"/>
      <c r="HLN18" s="66"/>
      <c r="HLO18" s="66"/>
      <c r="HLP18" s="66"/>
      <c r="HLQ18" s="66"/>
      <c r="HLR18" s="66"/>
      <c r="HLS18" s="66"/>
      <c r="HLT18" s="66"/>
      <c r="HLU18" s="66"/>
      <c r="HLV18" s="66"/>
      <c r="HLW18" s="66"/>
      <c r="HLX18" s="66"/>
      <c r="HLY18" s="66"/>
      <c r="HLZ18" s="66"/>
      <c r="HMA18" s="66"/>
      <c r="HMB18" s="66"/>
      <c r="HMC18" s="66"/>
      <c r="HMD18" s="66"/>
      <c r="HME18" s="66"/>
      <c r="HMF18" s="66"/>
      <c r="HMG18" s="66"/>
      <c r="HMH18" s="66"/>
      <c r="HMI18" s="66"/>
      <c r="HMJ18" s="66"/>
      <c r="HMK18" s="66"/>
      <c r="HML18" s="66"/>
      <c r="HMM18" s="66"/>
      <c r="HMN18" s="66"/>
      <c r="HMO18" s="66"/>
      <c r="HMP18" s="66"/>
      <c r="HMQ18" s="66"/>
      <c r="HMR18" s="66"/>
      <c r="HMS18" s="66"/>
      <c r="HMT18" s="66"/>
      <c r="HMU18" s="66"/>
      <c r="HMV18" s="66"/>
      <c r="HMW18" s="66"/>
      <c r="HMX18" s="66"/>
      <c r="HMY18" s="66"/>
      <c r="HMZ18" s="66"/>
      <c r="HNA18" s="66"/>
      <c r="HNB18" s="66"/>
      <c r="HNC18" s="66"/>
      <c r="HND18" s="66"/>
      <c r="HNE18" s="66"/>
      <c r="HNF18" s="66"/>
      <c r="HNG18" s="66"/>
      <c r="HNH18" s="66"/>
      <c r="HNI18" s="66"/>
      <c r="HNJ18" s="66"/>
      <c r="HNK18" s="66"/>
      <c r="HNL18" s="66"/>
      <c r="HNM18" s="66"/>
      <c r="HNN18" s="66"/>
      <c r="HNO18" s="66"/>
      <c r="HNP18" s="66"/>
      <c r="HNQ18" s="66"/>
      <c r="HNR18" s="66"/>
      <c r="HNS18" s="66"/>
      <c r="HNT18" s="66"/>
      <c r="HNU18" s="66"/>
      <c r="HNV18" s="66"/>
      <c r="HNW18" s="66"/>
      <c r="HNX18" s="66"/>
      <c r="HNY18" s="66"/>
      <c r="HNZ18" s="66"/>
      <c r="HOA18" s="66"/>
      <c r="HOB18" s="66"/>
      <c r="HOC18" s="66"/>
      <c r="HOD18" s="66"/>
      <c r="HOE18" s="66"/>
      <c r="HOF18" s="66"/>
      <c r="HOG18" s="66"/>
      <c r="HOH18" s="66"/>
      <c r="HOI18" s="66"/>
      <c r="HOJ18" s="66"/>
      <c r="HOK18" s="66"/>
      <c r="HOL18" s="66"/>
      <c r="HOM18" s="66"/>
      <c r="HON18" s="66"/>
      <c r="HOO18" s="66"/>
      <c r="HOP18" s="66"/>
      <c r="HOQ18" s="66"/>
      <c r="HOR18" s="66"/>
      <c r="HOS18" s="66"/>
      <c r="HOT18" s="66"/>
      <c r="HOU18" s="66"/>
      <c r="HOV18" s="66"/>
      <c r="HOW18" s="66"/>
      <c r="HOX18" s="66"/>
      <c r="HOY18" s="66"/>
      <c r="HOZ18" s="66"/>
      <c r="HPA18" s="66"/>
      <c r="HPB18" s="66"/>
      <c r="HPC18" s="66"/>
      <c r="HPD18" s="66"/>
      <c r="HPE18" s="66"/>
      <c r="HPF18" s="66"/>
      <c r="HPG18" s="66"/>
      <c r="HPH18" s="66"/>
      <c r="HPI18" s="66"/>
      <c r="HPJ18" s="66"/>
      <c r="HPK18" s="66"/>
      <c r="HPL18" s="66"/>
      <c r="HPM18" s="66"/>
      <c r="HPN18" s="66"/>
      <c r="HPO18" s="66"/>
      <c r="HPP18" s="66"/>
      <c r="HPQ18" s="66"/>
      <c r="HPR18" s="66"/>
      <c r="HPS18" s="66"/>
      <c r="HPT18" s="66"/>
      <c r="HPU18" s="66"/>
      <c r="HPV18" s="66"/>
      <c r="HPW18" s="66"/>
      <c r="HPX18" s="66"/>
      <c r="HPY18" s="66"/>
      <c r="HPZ18" s="66"/>
      <c r="HQA18" s="66"/>
      <c r="HQB18" s="66"/>
      <c r="HQC18" s="66"/>
      <c r="HQD18" s="66"/>
      <c r="HQE18" s="66"/>
      <c r="HQF18" s="66"/>
      <c r="HQG18" s="66"/>
      <c r="HQH18" s="66"/>
      <c r="HQI18" s="66"/>
      <c r="HQJ18" s="66"/>
      <c r="HQK18" s="66"/>
      <c r="HQL18" s="66"/>
      <c r="HQM18" s="66"/>
      <c r="HQN18" s="66"/>
      <c r="HQO18" s="66"/>
      <c r="HQP18" s="66"/>
      <c r="HQQ18" s="66"/>
      <c r="HQR18" s="66"/>
      <c r="HQS18" s="66"/>
      <c r="HQT18" s="66"/>
      <c r="HQU18" s="66"/>
      <c r="HQV18" s="66"/>
      <c r="HQW18" s="66"/>
      <c r="HQX18" s="66"/>
      <c r="HQY18" s="66"/>
      <c r="HQZ18" s="66"/>
      <c r="HRA18" s="66"/>
      <c r="HRB18" s="66"/>
      <c r="HRC18" s="66"/>
      <c r="HRD18" s="66"/>
      <c r="HRE18" s="66"/>
      <c r="HRF18" s="66"/>
      <c r="HRG18" s="66"/>
      <c r="HRH18" s="66"/>
      <c r="HRI18" s="66"/>
      <c r="HRJ18" s="66"/>
      <c r="HRK18" s="66"/>
      <c r="HRL18" s="66"/>
      <c r="HRM18" s="66"/>
      <c r="HRN18" s="66"/>
      <c r="HRO18" s="66"/>
      <c r="HRP18" s="66"/>
      <c r="HRQ18" s="66"/>
      <c r="HRR18" s="66"/>
      <c r="HRS18" s="66"/>
      <c r="HRT18" s="66"/>
      <c r="HRU18" s="66"/>
      <c r="HRV18" s="66"/>
      <c r="HRW18" s="66"/>
      <c r="HRX18" s="66"/>
      <c r="HRY18" s="66"/>
      <c r="HRZ18" s="66"/>
      <c r="HSA18" s="66"/>
      <c r="HSB18" s="66"/>
      <c r="HSC18" s="66"/>
      <c r="HSD18" s="66"/>
      <c r="HSE18" s="66"/>
      <c r="HSF18" s="66"/>
      <c r="HSG18" s="66"/>
      <c r="HSH18" s="66"/>
      <c r="HSI18" s="66"/>
      <c r="HSJ18" s="66"/>
      <c r="HSK18" s="66"/>
      <c r="HSL18" s="66"/>
      <c r="HSM18" s="66"/>
      <c r="HSN18" s="66"/>
      <c r="HSO18" s="66"/>
      <c r="HSP18" s="66"/>
      <c r="HSQ18" s="66"/>
      <c r="HSR18" s="66"/>
      <c r="HSS18" s="66"/>
      <c r="HST18" s="66"/>
      <c r="HSU18" s="66"/>
      <c r="HSV18" s="66"/>
      <c r="HSW18" s="66"/>
      <c r="HSX18" s="66"/>
      <c r="HSY18" s="66"/>
      <c r="HSZ18" s="66"/>
      <c r="HTA18" s="66"/>
      <c r="HTB18" s="66"/>
      <c r="HTC18" s="66"/>
      <c r="HTD18" s="66"/>
      <c r="HTE18" s="66"/>
      <c r="HTF18" s="66"/>
      <c r="HTG18" s="66"/>
      <c r="HTH18" s="66"/>
      <c r="HTI18" s="66"/>
      <c r="HTJ18" s="66"/>
      <c r="HTK18" s="66"/>
      <c r="HTL18" s="66"/>
      <c r="HTM18" s="66"/>
      <c r="HTN18" s="66"/>
      <c r="HTO18" s="66"/>
      <c r="HTP18" s="66"/>
      <c r="HTQ18" s="66"/>
      <c r="HTR18" s="66"/>
      <c r="HTS18" s="66"/>
      <c r="HTT18" s="66"/>
      <c r="HTU18" s="66"/>
      <c r="HTV18" s="66"/>
      <c r="HTW18" s="66"/>
      <c r="HTX18" s="66"/>
      <c r="HTY18" s="66"/>
      <c r="HTZ18" s="66"/>
      <c r="HUA18" s="66"/>
      <c r="HUB18" s="66"/>
      <c r="HUC18" s="66"/>
      <c r="HUD18" s="66"/>
      <c r="HUE18" s="66"/>
      <c r="HUF18" s="66"/>
      <c r="HUG18" s="66"/>
      <c r="HUH18" s="66"/>
      <c r="HUI18" s="66"/>
      <c r="HUJ18" s="66"/>
      <c r="HUK18" s="66"/>
      <c r="HUL18" s="66"/>
      <c r="HUM18" s="66"/>
      <c r="HUN18" s="66"/>
      <c r="HUO18" s="66"/>
      <c r="HUP18" s="66"/>
      <c r="HUQ18" s="66"/>
      <c r="HUR18" s="66"/>
      <c r="HUS18" s="66"/>
      <c r="HUT18" s="66"/>
      <c r="HUU18" s="66"/>
      <c r="HUV18" s="66"/>
      <c r="HUW18" s="66"/>
      <c r="HUX18" s="66"/>
      <c r="HUY18" s="66"/>
      <c r="HUZ18" s="66"/>
      <c r="HVA18" s="66"/>
      <c r="HVB18" s="66"/>
      <c r="HVC18" s="66"/>
      <c r="HVD18" s="66"/>
      <c r="HVE18" s="66"/>
      <c r="HVF18" s="66"/>
      <c r="HVG18" s="66"/>
      <c r="HVH18" s="66"/>
      <c r="HVI18" s="66"/>
      <c r="HVJ18" s="66"/>
      <c r="HVK18" s="66"/>
      <c r="HVL18" s="66"/>
      <c r="HVM18" s="66"/>
      <c r="HVN18" s="66"/>
      <c r="HVO18" s="66"/>
      <c r="HVP18" s="66"/>
      <c r="HVQ18" s="66"/>
      <c r="HVR18" s="66"/>
      <c r="HVS18" s="66"/>
      <c r="HVT18" s="66"/>
      <c r="HVU18" s="66"/>
      <c r="HVV18" s="66"/>
      <c r="HVW18" s="66"/>
      <c r="HVX18" s="66"/>
      <c r="HVY18" s="66"/>
      <c r="HVZ18" s="66"/>
      <c r="HWA18" s="66"/>
      <c r="HWB18" s="66"/>
      <c r="HWC18" s="66"/>
      <c r="HWD18" s="66"/>
      <c r="HWE18" s="66"/>
      <c r="HWF18" s="66"/>
      <c r="HWG18" s="66"/>
      <c r="HWH18" s="66"/>
      <c r="HWI18" s="66"/>
      <c r="HWJ18" s="66"/>
      <c r="HWK18" s="66"/>
      <c r="HWL18" s="66"/>
      <c r="HWM18" s="66"/>
      <c r="HWN18" s="66"/>
      <c r="HWO18" s="66"/>
      <c r="HWP18" s="66"/>
      <c r="HWQ18" s="66"/>
      <c r="HWR18" s="66"/>
      <c r="HWS18" s="66"/>
      <c r="HWT18" s="66"/>
      <c r="HWU18" s="66"/>
      <c r="HWV18" s="66"/>
      <c r="HWW18" s="66"/>
      <c r="HWX18" s="66"/>
      <c r="HWY18" s="66"/>
      <c r="HWZ18" s="66"/>
      <c r="HXA18" s="66"/>
      <c r="HXB18" s="66"/>
      <c r="HXC18" s="66"/>
      <c r="HXD18" s="66"/>
      <c r="HXE18" s="66"/>
      <c r="HXF18" s="66"/>
      <c r="HXG18" s="66"/>
      <c r="HXH18" s="66"/>
      <c r="HXI18" s="66"/>
      <c r="HXJ18" s="66"/>
      <c r="HXK18" s="66"/>
      <c r="HXL18" s="66"/>
      <c r="HXM18" s="66"/>
      <c r="HXN18" s="66"/>
      <c r="HXO18" s="66"/>
      <c r="HXP18" s="66"/>
      <c r="HXQ18" s="66"/>
      <c r="HXR18" s="66"/>
      <c r="HXS18" s="66"/>
      <c r="HXT18" s="66"/>
      <c r="HXU18" s="66"/>
      <c r="HXV18" s="66"/>
      <c r="HXW18" s="66"/>
      <c r="HXX18" s="66"/>
      <c r="HXY18" s="66"/>
      <c r="HXZ18" s="66"/>
      <c r="HYA18" s="66"/>
      <c r="HYB18" s="66"/>
      <c r="HYC18" s="66"/>
      <c r="HYD18" s="66"/>
      <c r="HYE18" s="66"/>
      <c r="HYF18" s="66"/>
      <c r="HYG18" s="66"/>
      <c r="HYH18" s="66"/>
      <c r="HYI18" s="66"/>
      <c r="HYJ18" s="66"/>
      <c r="HYK18" s="66"/>
      <c r="HYL18" s="66"/>
      <c r="HYM18" s="66"/>
      <c r="HYN18" s="66"/>
      <c r="HYO18" s="66"/>
      <c r="HYP18" s="66"/>
      <c r="HYQ18" s="66"/>
      <c r="HYR18" s="66"/>
      <c r="HYS18" s="66"/>
      <c r="HYT18" s="66"/>
      <c r="HYU18" s="66"/>
      <c r="HYV18" s="66"/>
      <c r="HYW18" s="66"/>
      <c r="HYX18" s="66"/>
      <c r="HYY18" s="66"/>
      <c r="HYZ18" s="66"/>
      <c r="HZA18" s="66"/>
      <c r="HZB18" s="66"/>
      <c r="HZC18" s="66"/>
      <c r="HZD18" s="66"/>
      <c r="HZE18" s="66"/>
      <c r="HZF18" s="66"/>
      <c r="HZG18" s="66"/>
      <c r="HZH18" s="66"/>
      <c r="HZI18" s="66"/>
      <c r="HZJ18" s="66"/>
      <c r="HZK18" s="66"/>
      <c r="HZL18" s="66"/>
      <c r="HZM18" s="66"/>
      <c r="HZN18" s="66"/>
      <c r="HZO18" s="66"/>
      <c r="HZP18" s="66"/>
      <c r="HZQ18" s="66"/>
      <c r="HZR18" s="66"/>
      <c r="HZS18" s="66"/>
      <c r="HZT18" s="66"/>
      <c r="HZU18" s="66"/>
      <c r="HZV18" s="66"/>
      <c r="HZW18" s="66"/>
      <c r="HZX18" s="66"/>
      <c r="HZY18" s="66"/>
      <c r="HZZ18" s="66"/>
      <c r="IAA18" s="66"/>
      <c r="IAB18" s="66"/>
      <c r="IAC18" s="66"/>
      <c r="IAD18" s="66"/>
      <c r="IAE18" s="66"/>
      <c r="IAF18" s="66"/>
      <c r="IAG18" s="66"/>
      <c r="IAH18" s="66"/>
      <c r="IAI18" s="66"/>
      <c r="IAJ18" s="66"/>
      <c r="IAK18" s="66"/>
      <c r="IAL18" s="66"/>
      <c r="IAM18" s="66"/>
      <c r="IAN18" s="66"/>
      <c r="IAO18" s="66"/>
      <c r="IAP18" s="66"/>
      <c r="IAQ18" s="66"/>
      <c r="IAR18" s="66"/>
      <c r="IAS18" s="66"/>
      <c r="IAT18" s="66"/>
      <c r="IAU18" s="66"/>
      <c r="IAV18" s="66"/>
      <c r="IAW18" s="66"/>
      <c r="IAX18" s="66"/>
      <c r="IAY18" s="66"/>
      <c r="IAZ18" s="66"/>
      <c r="IBA18" s="66"/>
      <c r="IBB18" s="66"/>
      <c r="IBC18" s="66"/>
      <c r="IBD18" s="66"/>
      <c r="IBE18" s="66"/>
      <c r="IBF18" s="66"/>
      <c r="IBG18" s="66"/>
      <c r="IBH18" s="66"/>
      <c r="IBI18" s="66"/>
      <c r="IBJ18" s="66"/>
      <c r="IBK18" s="66"/>
      <c r="IBL18" s="66"/>
      <c r="IBM18" s="66"/>
      <c r="IBN18" s="66"/>
      <c r="IBO18" s="66"/>
      <c r="IBP18" s="66"/>
      <c r="IBQ18" s="66"/>
      <c r="IBR18" s="66"/>
      <c r="IBS18" s="66"/>
      <c r="IBT18" s="66"/>
      <c r="IBU18" s="66"/>
      <c r="IBV18" s="66"/>
      <c r="IBW18" s="66"/>
      <c r="IBX18" s="66"/>
      <c r="IBY18" s="66"/>
      <c r="IBZ18" s="66"/>
      <c r="ICA18" s="66"/>
      <c r="ICB18" s="66"/>
      <c r="ICC18" s="66"/>
      <c r="ICD18" s="66"/>
      <c r="ICE18" s="66"/>
      <c r="ICF18" s="66"/>
      <c r="ICG18" s="66"/>
      <c r="ICH18" s="66"/>
      <c r="ICI18" s="66"/>
      <c r="ICJ18" s="66"/>
      <c r="ICK18" s="66"/>
      <c r="ICL18" s="66"/>
      <c r="ICM18" s="66"/>
      <c r="ICN18" s="66"/>
      <c r="ICO18" s="66"/>
      <c r="ICP18" s="66"/>
      <c r="ICQ18" s="66"/>
      <c r="ICR18" s="66"/>
      <c r="ICS18" s="66"/>
      <c r="ICT18" s="66"/>
      <c r="ICU18" s="66"/>
      <c r="ICV18" s="66"/>
      <c r="ICW18" s="66"/>
      <c r="ICX18" s="66"/>
      <c r="ICY18" s="66"/>
      <c r="ICZ18" s="66"/>
      <c r="IDA18" s="66"/>
      <c r="IDB18" s="66"/>
      <c r="IDC18" s="66"/>
      <c r="IDD18" s="66"/>
      <c r="IDE18" s="66"/>
      <c r="IDF18" s="66"/>
      <c r="IDG18" s="66"/>
      <c r="IDH18" s="66"/>
      <c r="IDI18" s="66"/>
      <c r="IDJ18" s="66"/>
      <c r="IDK18" s="66"/>
      <c r="IDL18" s="66"/>
      <c r="IDM18" s="66"/>
      <c r="IDN18" s="66"/>
      <c r="IDO18" s="66"/>
      <c r="IDP18" s="66"/>
      <c r="IDQ18" s="66"/>
      <c r="IDR18" s="66"/>
      <c r="IDS18" s="66"/>
      <c r="IDT18" s="66"/>
      <c r="IDU18" s="66"/>
      <c r="IDV18" s="66"/>
      <c r="IDW18" s="66"/>
      <c r="IDX18" s="66"/>
      <c r="IDY18" s="66"/>
      <c r="IDZ18" s="66"/>
      <c r="IEA18" s="66"/>
      <c r="IEB18" s="66"/>
      <c r="IEC18" s="66"/>
      <c r="IED18" s="66"/>
      <c r="IEE18" s="66"/>
      <c r="IEF18" s="66"/>
      <c r="IEG18" s="66"/>
      <c r="IEH18" s="66"/>
      <c r="IEI18" s="66"/>
      <c r="IEJ18" s="66"/>
      <c r="IEK18" s="66"/>
      <c r="IEL18" s="66"/>
      <c r="IEM18" s="66"/>
      <c r="IEN18" s="66"/>
      <c r="IEO18" s="66"/>
      <c r="IEP18" s="66"/>
      <c r="IEQ18" s="66"/>
      <c r="IER18" s="66"/>
      <c r="IES18" s="66"/>
      <c r="IET18" s="66"/>
      <c r="IEU18" s="66"/>
      <c r="IEV18" s="66"/>
      <c r="IEW18" s="66"/>
      <c r="IEX18" s="66"/>
      <c r="IEY18" s="66"/>
      <c r="IEZ18" s="66"/>
      <c r="IFA18" s="66"/>
      <c r="IFB18" s="66"/>
      <c r="IFC18" s="66"/>
      <c r="IFD18" s="66"/>
      <c r="IFE18" s="66"/>
      <c r="IFF18" s="66"/>
      <c r="IFG18" s="66"/>
      <c r="IFH18" s="66"/>
      <c r="IFI18" s="66"/>
      <c r="IFJ18" s="66"/>
      <c r="IFK18" s="66"/>
      <c r="IFL18" s="66"/>
      <c r="IFM18" s="66"/>
      <c r="IFN18" s="66"/>
      <c r="IFO18" s="66"/>
      <c r="IFP18" s="66"/>
      <c r="IFQ18" s="66"/>
      <c r="IFR18" s="66"/>
      <c r="IFS18" s="66"/>
      <c r="IFT18" s="66"/>
      <c r="IFU18" s="66"/>
      <c r="IFV18" s="66"/>
      <c r="IFW18" s="66"/>
      <c r="IFX18" s="66"/>
      <c r="IFY18" s="66"/>
      <c r="IFZ18" s="66"/>
      <c r="IGA18" s="66"/>
      <c r="IGB18" s="66"/>
      <c r="IGC18" s="66"/>
      <c r="IGD18" s="66"/>
      <c r="IGE18" s="66"/>
      <c r="IGF18" s="66"/>
      <c r="IGG18" s="66"/>
      <c r="IGH18" s="66"/>
      <c r="IGI18" s="66"/>
      <c r="IGJ18" s="66"/>
      <c r="IGK18" s="66"/>
      <c r="IGL18" s="66"/>
      <c r="IGM18" s="66"/>
      <c r="IGN18" s="66"/>
      <c r="IGO18" s="66"/>
      <c r="IGP18" s="66"/>
      <c r="IGQ18" s="66"/>
      <c r="IGR18" s="66"/>
      <c r="IGS18" s="66"/>
      <c r="IGT18" s="66"/>
      <c r="IGU18" s="66"/>
      <c r="IGV18" s="66"/>
      <c r="IGW18" s="66"/>
      <c r="IGX18" s="66"/>
      <c r="IGY18" s="66"/>
      <c r="IGZ18" s="66"/>
      <c r="IHA18" s="66"/>
      <c r="IHB18" s="66"/>
      <c r="IHC18" s="66"/>
      <c r="IHD18" s="66"/>
      <c r="IHE18" s="66"/>
      <c r="IHF18" s="66"/>
      <c r="IHG18" s="66"/>
      <c r="IHH18" s="66"/>
      <c r="IHI18" s="66"/>
      <c r="IHJ18" s="66"/>
      <c r="IHK18" s="66"/>
      <c r="IHL18" s="66"/>
      <c r="IHM18" s="66"/>
      <c r="IHN18" s="66"/>
      <c r="IHO18" s="66"/>
      <c r="IHP18" s="66"/>
      <c r="IHQ18" s="66"/>
      <c r="IHR18" s="66"/>
      <c r="IHS18" s="66"/>
      <c r="IHT18" s="66"/>
      <c r="IHU18" s="66"/>
      <c r="IHV18" s="66"/>
      <c r="IHW18" s="66"/>
      <c r="IHX18" s="66"/>
      <c r="IHY18" s="66"/>
      <c r="IHZ18" s="66"/>
      <c r="IIA18" s="66"/>
      <c r="IIB18" s="66"/>
      <c r="IIC18" s="66"/>
      <c r="IID18" s="66"/>
      <c r="IIE18" s="66"/>
      <c r="IIF18" s="66"/>
      <c r="IIG18" s="66"/>
      <c r="IIH18" s="66"/>
      <c r="III18" s="66"/>
      <c r="IIJ18" s="66"/>
      <c r="IIK18" s="66"/>
      <c r="IIL18" s="66"/>
      <c r="IIM18" s="66"/>
      <c r="IIN18" s="66"/>
      <c r="IIO18" s="66"/>
      <c r="IIP18" s="66"/>
      <c r="IIQ18" s="66"/>
      <c r="IIR18" s="66"/>
      <c r="IIS18" s="66"/>
      <c r="IIT18" s="66"/>
      <c r="IIU18" s="66"/>
      <c r="IIV18" s="66"/>
      <c r="IIW18" s="66"/>
      <c r="IIX18" s="66"/>
      <c r="IIY18" s="66"/>
      <c r="IIZ18" s="66"/>
      <c r="IJA18" s="66"/>
      <c r="IJB18" s="66"/>
      <c r="IJC18" s="66"/>
      <c r="IJD18" s="66"/>
      <c r="IJE18" s="66"/>
      <c r="IJF18" s="66"/>
      <c r="IJG18" s="66"/>
      <c r="IJH18" s="66"/>
      <c r="IJI18" s="66"/>
      <c r="IJJ18" s="66"/>
      <c r="IJK18" s="66"/>
      <c r="IJL18" s="66"/>
      <c r="IJM18" s="66"/>
      <c r="IJN18" s="66"/>
      <c r="IJO18" s="66"/>
      <c r="IJP18" s="66"/>
      <c r="IJQ18" s="66"/>
      <c r="IJR18" s="66"/>
      <c r="IJS18" s="66"/>
      <c r="IJT18" s="66"/>
      <c r="IJU18" s="66"/>
      <c r="IJV18" s="66"/>
      <c r="IJW18" s="66"/>
      <c r="IJX18" s="66"/>
      <c r="IJY18" s="66"/>
      <c r="IJZ18" s="66"/>
      <c r="IKA18" s="66"/>
      <c r="IKB18" s="66"/>
      <c r="IKC18" s="66"/>
      <c r="IKD18" s="66"/>
      <c r="IKE18" s="66"/>
      <c r="IKF18" s="66"/>
      <c r="IKG18" s="66"/>
      <c r="IKH18" s="66"/>
      <c r="IKI18" s="66"/>
      <c r="IKJ18" s="66"/>
      <c r="IKK18" s="66"/>
      <c r="IKL18" s="66"/>
      <c r="IKM18" s="66"/>
      <c r="IKN18" s="66"/>
      <c r="IKO18" s="66"/>
      <c r="IKP18" s="66"/>
      <c r="IKQ18" s="66"/>
      <c r="IKR18" s="66"/>
      <c r="IKS18" s="66"/>
      <c r="IKT18" s="66"/>
      <c r="IKU18" s="66"/>
      <c r="IKV18" s="66"/>
      <c r="IKW18" s="66"/>
      <c r="IKX18" s="66"/>
      <c r="IKY18" s="66"/>
      <c r="IKZ18" s="66"/>
      <c r="ILA18" s="66"/>
      <c r="ILB18" s="66"/>
      <c r="ILC18" s="66"/>
      <c r="ILD18" s="66"/>
      <c r="ILE18" s="66"/>
      <c r="ILF18" s="66"/>
      <c r="ILG18" s="66"/>
      <c r="ILH18" s="66"/>
      <c r="ILI18" s="66"/>
      <c r="ILJ18" s="66"/>
      <c r="ILK18" s="66"/>
      <c r="ILL18" s="66"/>
      <c r="ILM18" s="66"/>
      <c r="ILN18" s="66"/>
      <c r="ILO18" s="66"/>
      <c r="ILP18" s="66"/>
      <c r="ILQ18" s="66"/>
      <c r="ILR18" s="66"/>
      <c r="ILS18" s="66"/>
      <c r="ILT18" s="66"/>
      <c r="ILU18" s="66"/>
      <c r="ILV18" s="66"/>
      <c r="ILW18" s="66"/>
      <c r="ILX18" s="66"/>
      <c r="ILY18" s="66"/>
      <c r="ILZ18" s="66"/>
      <c r="IMA18" s="66"/>
      <c r="IMB18" s="66"/>
      <c r="IMC18" s="66"/>
      <c r="IMD18" s="66"/>
      <c r="IME18" s="66"/>
      <c r="IMF18" s="66"/>
      <c r="IMG18" s="66"/>
      <c r="IMH18" s="66"/>
      <c r="IMI18" s="66"/>
      <c r="IMJ18" s="66"/>
      <c r="IMK18" s="66"/>
      <c r="IML18" s="66"/>
      <c r="IMM18" s="66"/>
      <c r="IMN18" s="66"/>
      <c r="IMO18" s="66"/>
      <c r="IMP18" s="66"/>
      <c r="IMQ18" s="66"/>
      <c r="IMR18" s="66"/>
      <c r="IMS18" s="66"/>
      <c r="IMT18" s="66"/>
      <c r="IMU18" s="66"/>
      <c r="IMV18" s="66"/>
      <c r="IMW18" s="66"/>
      <c r="IMX18" s="66"/>
      <c r="IMY18" s="66"/>
      <c r="IMZ18" s="66"/>
      <c r="INA18" s="66"/>
      <c r="INB18" s="66"/>
      <c r="INC18" s="66"/>
      <c r="IND18" s="66"/>
      <c r="INE18" s="66"/>
      <c r="INF18" s="66"/>
      <c r="ING18" s="66"/>
      <c r="INH18" s="66"/>
      <c r="INI18" s="66"/>
      <c r="INJ18" s="66"/>
      <c r="INK18" s="66"/>
      <c r="INL18" s="66"/>
      <c r="INM18" s="66"/>
      <c r="INN18" s="66"/>
      <c r="INO18" s="66"/>
      <c r="INP18" s="66"/>
      <c r="INQ18" s="66"/>
      <c r="INR18" s="66"/>
      <c r="INS18" s="66"/>
      <c r="INT18" s="66"/>
      <c r="INU18" s="66"/>
      <c r="INV18" s="66"/>
      <c r="INW18" s="66"/>
      <c r="INX18" s="66"/>
      <c r="INY18" s="66"/>
      <c r="INZ18" s="66"/>
      <c r="IOA18" s="66"/>
      <c r="IOB18" s="66"/>
      <c r="IOC18" s="66"/>
      <c r="IOD18" s="66"/>
      <c r="IOE18" s="66"/>
      <c r="IOF18" s="66"/>
      <c r="IOG18" s="66"/>
      <c r="IOH18" s="66"/>
      <c r="IOI18" s="66"/>
      <c r="IOJ18" s="66"/>
      <c r="IOK18" s="66"/>
      <c r="IOL18" s="66"/>
      <c r="IOM18" s="66"/>
      <c r="ION18" s="66"/>
      <c r="IOO18" s="66"/>
      <c r="IOP18" s="66"/>
      <c r="IOQ18" s="66"/>
      <c r="IOR18" s="66"/>
      <c r="IOS18" s="66"/>
      <c r="IOT18" s="66"/>
      <c r="IOU18" s="66"/>
      <c r="IOV18" s="66"/>
      <c r="IOW18" s="66"/>
      <c r="IOX18" s="66"/>
      <c r="IOY18" s="66"/>
      <c r="IOZ18" s="66"/>
      <c r="IPA18" s="66"/>
      <c r="IPB18" s="66"/>
      <c r="IPC18" s="66"/>
      <c r="IPD18" s="66"/>
      <c r="IPE18" s="66"/>
      <c r="IPF18" s="66"/>
      <c r="IPG18" s="66"/>
      <c r="IPH18" s="66"/>
      <c r="IPI18" s="66"/>
      <c r="IPJ18" s="66"/>
      <c r="IPK18" s="66"/>
      <c r="IPL18" s="66"/>
      <c r="IPM18" s="66"/>
      <c r="IPN18" s="66"/>
      <c r="IPO18" s="66"/>
      <c r="IPP18" s="66"/>
      <c r="IPQ18" s="66"/>
      <c r="IPR18" s="66"/>
      <c r="IPS18" s="66"/>
      <c r="IPT18" s="66"/>
      <c r="IPU18" s="66"/>
      <c r="IPV18" s="66"/>
      <c r="IPW18" s="66"/>
      <c r="IPX18" s="66"/>
      <c r="IPY18" s="66"/>
      <c r="IPZ18" s="66"/>
      <c r="IQA18" s="66"/>
      <c r="IQB18" s="66"/>
      <c r="IQC18" s="66"/>
      <c r="IQD18" s="66"/>
      <c r="IQE18" s="66"/>
      <c r="IQF18" s="66"/>
      <c r="IQG18" s="66"/>
      <c r="IQH18" s="66"/>
      <c r="IQI18" s="66"/>
      <c r="IQJ18" s="66"/>
      <c r="IQK18" s="66"/>
      <c r="IQL18" s="66"/>
      <c r="IQM18" s="66"/>
      <c r="IQN18" s="66"/>
      <c r="IQO18" s="66"/>
      <c r="IQP18" s="66"/>
      <c r="IQQ18" s="66"/>
      <c r="IQR18" s="66"/>
      <c r="IQS18" s="66"/>
      <c r="IQT18" s="66"/>
      <c r="IQU18" s="66"/>
      <c r="IQV18" s="66"/>
      <c r="IQW18" s="66"/>
      <c r="IQX18" s="66"/>
      <c r="IQY18" s="66"/>
      <c r="IQZ18" s="66"/>
      <c r="IRA18" s="66"/>
      <c r="IRB18" s="66"/>
      <c r="IRC18" s="66"/>
      <c r="IRD18" s="66"/>
      <c r="IRE18" s="66"/>
      <c r="IRF18" s="66"/>
      <c r="IRG18" s="66"/>
      <c r="IRH18" s="66"/>
      <c r="IRI18" s="66"/>
      <c r="IRJ18" s="66"/>
      <c r="IRK18" s="66"/>
      <c r="IRL18" s="66"/>
      <c r="IRM18" s="66"/>
      <c r="IRN18" s="66"/>
      <c r="IRO18" s="66"/>
      <c r="IRP18" s="66"/>
      <c r="IRQ18" s="66"/>
      <c r="IRR18" s="66"/>
      <c r="IRS18" s="66"/>
      <c r="IRT18" s="66"/>
      <c r="IRU18" s="66"/>
      <c r="IRV18" s="66"/>
      <c r="IRW18" s="66"/>
      <c r="IRX18" s="66"/>
      <c r="IRY18" s="66"/>
      <c r="IRZ18" s="66"/>
      <c r="ISA18" s="66"/>
      <c r="ISB18" s="66"/>
      <c r="ISC18" s="66"/>
      <c r="ISD18" s="66"/>
      <c r="ISE18" s="66"/>
      <c r="ISF18" s="66"/>
      <c r="ISG18" s="66"/>
      <c r="ISH18" s="66"/>
      <c r="ISI18" s="66"/>
      <c r="ISJ18" s="66"/>
      <c r="ISK18" s="66"/>
      <c r="ISL18" s="66"/>
      <c r="ISM18" s="66"/>
      <c r="ISN18" s="66"/>
      <c r="ISO18" s="66"/>
      <c r="ISP18" s="66"/>
      <c r="ISQ18" s="66"/>
      <c r="ISR18" s="66"/>
      <c r="ISS18" s="66"/>
      <c r="IST18" s="66"/>
      <c r="ISU18" s="66"/>
      <c r="ISV18" s="66"/>
      <c r="ISW18" s="66"/>
      <c r="ISX18" s="66"/>
      <c r="ISY18" s="66"/>
      <c r="ISZ18" s="66"/>
      <c r="ITA18" s="66"/>
      <c r="ITB18" s="66"/>
      <c r="ITC18" s="66"/>
      <c r="ITD18" s="66"/>
      <c r="ITE18" s="66"/>
      <c r="ITF18" s="66"/>
      <c r="ITG18" s="66"/>
      <c r="ITH18" s="66"/>
      <c r="ITI18" s="66"/>
      <c r="ITJ18" s="66"/>
      <c r="ITK18" s="66"/>
      <c r="ITL18" s="66"/>
      <c r="ITM18" s="66"/>
      <c r="ITN18" s="66"/>
      <c r="ITO18" s="66"/>
      <c r="ITP18" s="66"/>
      <c r="ITQ18" s="66"/>
      <c r="ITR18" s="66"/>
      <c r="ITS18" s="66"/>
      <c r="ITT18" s="66"/>
      <c r="ITU18" s="66"/>
      <c r="ITV18" s="66"/>
      <c r="ITW18" s="66"/>
      <c r="ITX18" s="66"/>
      <c r="ITY18" s="66"/>
      <c r="ITZ18" s="66"/>
      <c r="IUA18" s="66"/>
      <c r="IUB18" s="66"/>
      <c r="IUC18" s="66"/>
      <c r="IUD18" s="66"/>
      <c r="IUE18" s="66"/>
      <c r="IUF18" s="66"/>
      <c r="IUG18" s="66"/>
      <c r="IUH18" s="66"/>
      <c r="IUI18" s="66"/>
      <c r="IUJ18" s="66"/>
      <c r="IUK18" s="66"/>
      <c r="IUL18" s="66"/>
      <c r="IUM18" s="66"/>
      <c r="IUN18" s="66"/>
      <c r="IUO18" s="66"/>
      <c r="IUP18" s="66"/>
      <c r="IUQ18" s="66"/>
      <c r="IUR18" s="66"/>
      <c r="IUS18" s="66"/>
      <c r="IUT18" s="66"/>
      <c r="IUU18" s="66"/>
      <c r="IUV18" s="66"/>
      <c r="IUW18" s="66"/>
      <c r="IUX18" s="66"/>
      <c r="IUY18" s="66"/>
      <c r="IUZ18" s="66"/>
      <c r="IVA18" s="66"/>
      <c r="IVB18" s="66"/>
      <c r="IVC18" s="66"/>
      <c r="IVD18" s="66"/>
      <c r="IVE18" s="66"/>
      <c r="IVF18" s="66"/>
      <c r="IVG18" s="66"/>
      <c r="IVH18" s="66"/>
      <c r="IVI18" s="66"/>
      <c r="IVJ18" s="66"/>
      <c r="IVK18" s="66"/>
      <c r="IVL18" s="66"/>
      <c r="IVM18" s="66"/>
      <c r="IVN18" s="66"/>
      <c r="IVO18" s="66"/>
      <c r="IVP18" s="66"/>
      <c r="IVQ18" s="66"/>
      <c r="IVR18" s="66"/>
      <c r="IVS18" s="66"/>
      <c r="IVT18" s="66"/>
      <c r="IVU18" s="66"/>
      <c r="IVV18" s="66"/>
      <c r="IVW18" s="66"/>
      <c r="IVX18" s="66"/>
      <c r="IVY18" s="66"/>
      <c r="IVZ18" s="66"/>
      <c r="IWA18" s="66"/>
      <c r="IWB18" s="66"/>
      <c r="IWC18" s="66"/>
      <c r="IWD18" s="66"/>
      <c r="IWE18" s="66"/>
      <c r="IWF18" s="66"/>
      <c r="IWG18" s="66"/>
      <c r="IWH18" s="66"/>
      <c r="IWI18" s="66"/>
      <c r="IWJ18" s="66"/>
      <c r="IWK18" s="66"/>
      <c r="IWL18" s="66"/>
      <c r="IWM18" s="66"/>
      <c r="IWN18" s="66"/>
      <c r="IWO18" s="66"/>
      <c r="IWP18" s="66"/>
      <c r="IWQ18" s="66"/>
      <c r="IWR18" s="66"/>
      <c r="IWS18" s="66"/>
      <c r="IWT18" s="66"/>
      <c r="IWU18" s="66"/>
      <c r="IWV18" s="66"/>
      <c r="IWW18" s="66"/>
      <c r="IWX18" s="66"/>
      <c r="IWY18" s="66"/>
      <c r="IWZ18" s="66"/>
      <c r="IXA18" s="66"/>
      <c r="IXB18" s="66"/>
      <c r="IXC18" s="66"/>
      <c r="IXD18" s="66"/>
      <c r="IXE18" s="66"/>
      <c r="IXF18" s="66"/>
      <c r="IXG18" s="66"/>
      <c r="IXH18" s="66"/>
      <c r="IXI18" s="66"/>
      <c r="IXJ18" s="66"/>
      <c r="IXK18" s="66"/>
      <c r="IXL18" s="66"/>
      <c r="IXM18" s="66"/>
      <c r="IXN18" s="66"/>
      <c r="IXO18" s="66"/>
      <c r="IXP18" s="66"/>
      <c r="IXQ18" s="66"/>
      <c r="IXR18" s="66"/>
      <c r="IXS18" s="66"/>
      <c r="IXT18" s="66"/>
      <c r="IXU18" s="66"/>
      <c r="IXV18" s="66"/>
      <c r="IXW18" s="66"/>
      <c r="IXX18" s="66"/>
      <c r="IXY18" s="66"/>
      <c r="IXZ18" s="66"/>
      <c r="IYA18" s="66"/>
      <c r="IYB18" s="66"/>
      <c r="IYC18" s="66"/>
      <c r="IYD18" s="66"/>
      <c r="IYE18" s="66"/>
      <c r="IYF18" s="66"/>
      <c r="IYG18" s="66"/>
      <c r="IYH18" s="66"/>
      <c r="IYI18" s="66"/>
      <c r="IYJ18" s="66"/>
      <c r="IYK18" s="66"/>
      <c r="IYL18" s="66"/>
      <c r="IYM18" s="66"/>
      <c r="IYN18" s="66"/>
      <c r="IYO18" s="66"/>
      <c r="IYP18" s="66"/>
      <c r="IYQ18" s="66"/>
      <c r="IYR18" s="66"/>
      <c r="IYS18" s="66"/>
      <c r="IYT18" s="66"/>
      <c r="IYU18" s="66"/>
      <c r="IYV18" s="66"/>
      <c r="IYW18" s="66"/>
      <c r="IYX18" s="66"/>
      <c r="IYY18" s="66"/>
      <c r="IYZ18" s="66"/>
      <c r="IZA18" s="66"/>
      <c r="IZB18" s="66"/>
      <c r="IZC18" s="66"/>
      <c r="IZD18" s="66"/>
      <c r="IZE18" s="66"/>
      <c r="IZF18" s="66"/>
      <c r="IZG18" s="66"/>
      <c r="IZH18" s="66"/>
      <c r="IZI18" s="66"/>
      <c r="IZJ18" s="66"/>
      <c r="IZK18" s="66"/>
      <c r="IZL18" s="66"/>
      <c r="IZM18" s="66"/>
      <c r="IZN18" s="66"/>
      <c r="IZO18" s="66"/>
      <c r="IZP18" s="66"/>
      <c r="IZQ18" s="66"/>
      <c r="IZR18" s="66"/>
      <c r="IZS18" s="66"/>
      <c r="IZT18" s="66"/>
      <c r="IZU18" s="66"/>
      <c r="IZV18" s="66"/>
      <c r="IZW18" s="66"/>
      <c r="IZX18" s="66"/>
      <c r="IZY18" s="66"/>
      <c r="IZZ18" s="66"/>
      <c r="JAA18" s="66"/>
      <c r="JAB18" s="66"/>
      <c r="JAC18" s="66"/>
      <c r="JAD18" s="66"/>
      <c r="JAE18" s="66"/>
      <c r="JAF18" s="66"/>
      <c r="JAG18" s="66"/>
      <c r="JAH18" s="66"/>
      <c r="JAI18" s="66"/>
      <c r="JAJ18" s="66"/>
      <c r="JAK18" s="66"/>
      <c r="JAL18" s="66"/>
      <c r="JAM18" s="66"/>
      <c r="JAN18" s="66"/>
      <c r="JAO18" s="66"/>
      <c r="JAP18" s="66"/>
      <c r="JAQ18" s="66"/>
      <c r="JAR18" s="66"/>
      <c r="JAS18" s="66"/>
      <c r="JAT18" s="66"/>
      <c r="JAU18" s="66"/>
      <c r="JAV18" s="66"/>
      <c r="JAW18" s="66"/>
      <c r="JAX18" s="66"/>
      <c r="JAY18" s="66"/>
      <c r="JAZ18" s="66"/>
      <c r="JBA18" s="66"/>
      <c r="JBB18" s="66"/>
      <c r="JBC18" s="66"/>
      <c r="JBD18" s="66"/>
      <c r="JBE18" s="66"/>
      <c r="JBF18" s="66"/>
      <c r="JBG18" s="66"/>
      <c r="JBH18" s="66"/>
      <c r="JBI18" s="66"/>
      <c r="JBJ18" s="66"/>
      <c r="JBK18" s="66"/>
      <c r="JBL18" s="66"/>
      <c r="JBM18" s="66"/>
      <c r="JBN18" s="66"/>
      <c r="JBO18" s="66"/>
      <c r="JBP18" s="66"/>
      <c r="JBQ18" s="66"/>
      <c r="JBR18" s="66"/>
      <c r="JBS18" s="66"/>
      <c r="JBT18" s="66"/>
      <c r="JBU18" s="66"/>
      <c r="JBV18" s="66"/>
      <c r="JBW18" s="66"/>
      <c r="JBX18" s="66"/>
      <c r="JBY18" s="66"/>
      <c r="JBZ18" s="66"/>
      <c r="JCA18" s="66"/>
      <c r="JCB18" s="66"/>
      <c r="JCC18" s="66"/>
      <c r="JCD18" s="66"/>
      <c r="JCE18" s="66"/>
      <c r="JCF18" s="66"/>
      <c r="JCG18" s="66"/>
      <c r="JCH18" s="66"/>
      <c r="JCI18" s="66"/>
      <c r="JCJ18" s="66"/>
      <c r="JCK18" s="66"/>
      <c r="JCL18" s="66"/>
      <c r="JCM18" s="66"/>
      <c r="JCN18" s="66"/>
      <c r="JCO18" s="66"/>
      <c r="JCP18" s="66"/>
      <c r="JCQ18" s="66"/>
      <c r="JCR18" s="66"/>
      <c r="JCS18" s="66"/>
      <c r="JCT18" s="66"/>
      <c r="JCU18" s="66"/>
      <c r="JCV18" s="66"/>
      <c r="JCW18" s="66"/>
      <c r="JCX18" s="66"/>
      <c r="JCY18" s="66"/>
      <c r="JCZ18" s="66"/>
      <c r="JDA18" s="66"/>
      <c r="JDB18" s="66"/>
      <c r="JDC18" s="66"/>
      <c r="JDD18" s="66"/>
      <c r="JDE18" s="66"/>
      <c r="JDF18" s="66"/>
      <c r="JDG18" s="66"/>
      <c r="JDH18" s="66"/>
      <c r="JDI18" s="66"/>
      <c r="JDJ18" s="66"/>
      <c r="JDK18" s="66"/>
      <c r="JDL18" s="66"/>
      <c r="JDM18" s="66"/>
      <c r="JDN18" s="66"/>
      <c r="JDO18" s="66"/>
      <c r="JDP18" s="66"/>
      <c r="JDQ18" s="66"/>
      <c r="JDR18" s="66"/>
      <c r="JDS18" s="66"/>
      <c r="JDT18" s="66"/>
      <c r="JDU18" s="66"/>
      <c r="JDV18" s="66"/>
      <c r="JDW18" s="66"/>
      <c r="JDX18" s="66"/>
      <c r="JDY18" s="66"/>
      <c r="JDZ18" s="66"/>
      <c r="JEA18" s="66"/>
      <c r="JEB18" s="66"/>
      <c r="JEC18" s="66"/>
      <c r="JED18" s="66"/>
      <c r="JEE18" s="66"/>
      <c r="JEF18" s="66"/>
      <c r="JEG18" s="66"/>
      <c r="JEH18" s="66"/>
      <c r="JEI18" s="66"/>
      <c r="JEJ18" s="66"/>
      <c r="JEK18" s="66"/>
      <c r="JEL18" s="66"/>
      <c r="JEM18" s="66"/>
      <c r="JEN18" s="66"/>
      <c r="JEO18" s="66"/>
      <c r="JEP18" s="66"/>
      <c r="JEQ18" s="66"/>
      <c r="JER18" s="66"/>
      <c r="JES18" s="66"/>
      <c r="JET18" s="66"/>
      <c r="JEU18" s="66"/>
      <c r="JEV18" s="66"/>
      <c r="JEW18" s="66"/>
      <c r="JEX18" s="66"/>
      <c r="JEY18" s="66"/>
      <c r="JEZ18" s="66"/>
      <c r="JFA18" s="66"/>
      <c r="JFB18" s="66"/>
      <c r="JFC18" s="66"/>
      <c r="JFD18" s="66"/>
      <c r="JFE18" s="66"/>
      <c r="JFF18" s="66"/>
      <c r="JFG18" s="66"/>
      <c r="JFH18" s="66"/>
      <c r="JFI18" s="66"/>
      <c r="JFJ18" s="66"/>
      <c r="JFK18" s="66"/>
      <c r="JFL18" s="66"/>
      <c r="JFM18" s="66"/>
      <c r="JFN18" s="66"/>
      <c r="JFO18" s="66"/>
      <c r="JFP18" s="66"/>
      <c r="JFQ18" s="66"/>
      <c r="JFR18" s="66"/>
      <c r="JFS18" s="66"/>
      <c r="JFT18" s="66"/>
      <c r="JFU18" s="66"/>
      <c r="JFV18" s="66"/>
      <c r="JFW18" s="66"/>
      <c r="JFX18" s="66"/>
      <c r="JFY18" s="66"/>
      <c r="JFZ18" s="66"/>
      <c r="JGA18" s="66"/>
      <c r="JGB18" s="66"/>
      <c r="JGC18" s="66"/>
      <c r="JGD18" s="66"/>
      <c r="JGE18" s="66"/>
      <c r="JGF18" s="66"/>
      <c r="JGG18" s="66"/>
      <c r="JGH18" s="66"/>
      <c r="JGI18" s="66"/>
      <c r="JGJ18" s="66"/>
      <c r="JGK18" s="66"/>
      <c r="JGL18" s="66"/>
      <c r="JGM18" s="66"/>
      <c r="JGN18" s="66"/>
      <c r="JGO18" s="66"/>
      <c r="JGP18" s="66"/>
      <c r="JGQ18" s="66"/>
      <c r="JGR18" s="66"/>
      <c r="JGS18" s="66"/>
      <c r="JGT18" s="66"/>
      <c r="JGU18" s="66"/>
      <c r="JGV18" s="66"/>
      <c r="JGW18" s="66"/>
      <c r="JGX18" s="66"/>
      <c r="JGY18" s="66"/>
      <c r="JGZ18" s="66"/>
      <c r="JHA18" s="66"/>
      <c r="JHB18" s="66"/>
      <c r="JHC18" s="66"/>
      <c r="JHD18" s="66"/>
      <c r="JHE18" s="66"/>
      <c r="JHF18" s="66"/>
      <c r="JHG18" s="66"/>
      <c r="JHH18" s="66"/>
      <c r="JHI18" s="66"/>
      <c r="JHJ18" s="66"/>
      <c r="JHK18" s="66"/>
      <c r="JHL18" s="66"/>
      <c r="JHM18" s="66"/>
      <c r="JHN18" s="66"/>
      <c r="JHO18" s="66"/>
      <c r="JHP18" s="66"/>
      <c r="JHQ18" s="66"/>
      <c r="JHR18" s="66"/>
      <c r="JHS18" s="66"/>
      <c r="JHT18" s="66"/>
      <c r="JHU18" s="66"/>
      <c r="JHV18" s="66"/>
      <c r="JHW18" s="66"/>
      <c r="JHX18" s="66"/>
      <c r="JHY18" s="66"/>
      <c r="JHZ18" s="66"/>
      <c r="JIA18" s="66"/>
      <c r="JIB18" s="66"/>
      <c r="JIC18" s="66"/>
      <c r="JID18" s="66"/>
      <c r="JIE18" s="66"/>
      <c r="JIF18" s="66"/>
      <c r="JIG18" s="66"/>
      <c r="JIH18" s="66"/>
      <c r="JII18" s="66"/>
      <c r="JIJ18" s="66"/>
      <c r="JIK18" s="66"/>
      <c r="JIL18" s="66"/>
      <c r="JIM18" s="66"/>
      <c r="JIN18" s="66"/>
      <c r="JIO18" s="66"/>
      <c r="JIP18" s="66"/>
      <c r="JIQ18" s="66"/>
      <c r="JIR18" s="66"/>
      <c r="JIS18" s="66"/>
      <c r="JIT18" s="66"/>
      <c r="JIU18" s="66"/>
      <c r="JIV18" s="66"/>
      <c r="JIW18" s="66"/>
      <c r="JIX18" s="66"/>
      <c r="JIY18" s="66"/>
      <c r="JIZ18" s="66"/>
      <c r="JJA18" s="66"/>
      <c r="JJB18" s="66"/>
      <c r="JJC18" s="66"/>
      <c r="JJD18" s="66"/>
      <c r="JJE18" s="66"/>
      <c r="JJF18" s="66"/>
      <c r="JJG18" s="66"/>
      <c r="JJH18" s="66"/>
      <c r="JJI18" s="66"/>
      <c r="JJJ18" s="66"/>
      <c r="JJK18" s="66"/>
      <c r="JJL18" s="66"/>
      <c r="JJM18" s="66"/>
      <c r="JJN18" s="66"/>
      <c r="JJO18" s="66"/>
      <c r="JJP18" s="66"/>
      <c r="JJQ18" s="66"/>
      <c r="JJR18" s="66"/>
      <c r="JJS18" s="66"/>
      <c r="JJT18" s="66"/>
      <c r="JJU18" s="66"/>
      <c r="JJV18" s="66"/>
      <c r="JJW18" s="66"/>
      <c r="JJX18" s="66"/>
      <c r="JJY18" s="66"/>
      <c r="JJZ18" s="66"/>
      <c r="JKA18" s="66"/>
      <c r="JKB18" s="66"/>
      <c r="JKC18" s="66"/>
      <c r="JKD18" s="66"/>
      <c r="JKE18" s="66"/>
      <c r="JKF18" s="66"/>
      <c r="JKG18" s="66"/>
      <c r="JKH18" s="66"/>
      <c r="JKI18" s="66"/>
      <c r="JKJ18" s="66"/>
      <c r="JKK18" s="66"/>
      <c r="JKL18" s="66"/>
      <c r="JKM18" s="66"/>
      <c r="JKN18" s="66"/>
      <c r="JKO18" s="66"/>
      <c r="JKP18" s="66"/>
      <c r="JKQ18" s="66"/>
      <c r="JKR18" s="66"/>
      <c r="JKS18" s="66"/>
      <c r="JKT18" s="66"/>
      <c r="JKU18" s="66"/>
      <c r="JKV18" s="66"/>
      <c r="JKW18" s="66"/>
      <c r="JKX18" s="66"/>
      <c r="JKY18" s="66"/>
      <c r="JKZ18" s="66"/>
      <c r="JLA18" s="66"/>
      <c r="JLB18" s="66"/>
      <c r="JLC18" s="66"/>
      <c r="JLD18" s="66"/>
      <c r="JLE18" s="66"/>
      <c r="JLF18" s="66"/>
      <c r="JLG18" s="66"/>
      <c r="JLH18" s="66"/>
      <c r="JLI18" s="66"/>
      <c r="JLJ18" s="66"/>
      <c r="JLK18" s="66"/>
      <c r="JLL18" s="66"/>
      <c r="JLM18" s="66"/>
      <c r="JLN18" s="66"/>
      <c r="JLO18" s="66"/>
      <c r="JLP18" s="66"/>
      <c r="JLQ18" s="66"/>
      <c r="JLR18" s="66"/>
      <c r="JLS18" s="66"/>
      <c r="JLT18" s="66"/>
      <c r="JLU18" s="66"/>
      <c r="JLV18" s="66"/>
      <c r="JLW18" s="66"/>
      <c r="JLX18" s="66"/>
      <c r="JLY18" s="66"/>
      <c r="JLZ18" s="66"/>
      <c r="JMA18" s="66"/>
      <c r="JMB18" s="66"/>
      <c r="JMC18" s="66"/>
      <c r="JMD18" s="66"/>
      <c r="JME18" s="66"/>
      <c r="JMF18" s="66"/>
      <c r="JMG18" s="66"/>
      <c r="JMH18" s="66"/>
      <c r="JMI18" s="66"/>
      <c r="JMJ18" s="66"/>
      <c r="JMK18" s="66"/>
      <c r="JML18" s="66"/>
      <c r="JMM18" s="66"/>
      <c r="JMN18" s="66"/>
      <c r="JMO18" s="66"/>
      <c r="JMP18" s="66"/>
      <c r="JMQ18" s="66"/>
      <c r="JMR18" s="66"/>
      <c r="JMS18" s="66"/>
      <c r="JMT18" s="66"/>
      <c r="JMU18" s="66"/>
      <c r="JMV18" s="66"/>
      <c r="JMW18" s="66"/>
      <c r="JMX18" s="66"/>
      <c r="JMY18" s="66"/>
      <c r="JMZ18" s="66"/>
      <c r="JNA18" s="66"/>
      <c r="JNB18" s="66"/>
      <c r="JNC18" s="66"/>
      <c r="JND18" s="66"/>
      <c r="JNE18" s="66"/>
      <c r="JNF18" s="66"/>
      <c r="JNG18" s="66"/>
      <c r="JNH18" s="66"/>
      <c r="JNI18" s="66"/>
      <c r="JNJ18" s="66"/>
      <c r="JNK18" s="66"/>
      <c r="JNL18" s="66"/>
      <c r="JNM18" s="66"/>
      <c r="JNN18" s="66"/>
      <c r="JNO18" s="66"/>
      <c r="JNP18" s="66"/>
      <c r="JNQ18" s="66"/>
      <c r="JNR18" s="66"/>
      <c r="JNS18" s="66"/>
      <c r="JNT18" s="66"/>
      <c r="JNU18" s="66"/>
      <c r="JNV18" s="66"/>
      <c r="JNW18" s="66"/>
      <c r="JNX18" s="66"/>
      <c r="JNY18" s="66"/>
      <c r="JNZ18" s="66"/>
      <c r="JOA18" s="66"/>
      <c r="JOB18" s="66"/>
      <c r="JOC18" s="66"/>
      <c r="JOD18" s="66"/>
      <c r="JOE18" s="66"/>
      <c r="JOF18" s="66"/>
      <c r="JOG18" s="66"/>
      <c r="JOH18" s="66"/>
      <c r="JOI18" s="66"/>
      <c r="JOJ18" s="66"/>
      <c r="JOK18" s="66"/>
      <c r="JOL18" s="66"/>
      <c r="JOM18" s="66"/>
      <c r="JON18" s="66"/>
      <c r="JOO18" s="66"/>
      <c r="JOP18" s="66"/>
      <c r="JOQ18" s="66"/>
      <c r="JOR18" s="66"/>
      <c r="JOS18" s="66"/>
      <c r="JOT18" s="66"/>
      <c r="JOU18" s="66"/>
      <c r="JOV18" s="66"/>
      <c r="JOW18" s="66"/>
      <c r="JOX18" s="66"/>
      <c r="JOY18" s="66"/>
      <c r="JOZ18" s="66"/>
      <c r="JPA18" s="66"/>
      <c r="JPB18" s="66"/>
      <c r="JPC18" s="66"/>
      <c r="JPD18" s="66"/>
      <c r="JPE18" s="66"/>
      <c r="JPF18" s="66"/>
      <c r="JPG18" s="66"/>
      <c r="JPH18" s="66"/>
      <c r="JPI18" s="66"/>
      <c r="JPJ18" s="66"/>
      <c r="JPK18" s="66"/>
      <c r="JPL18" s="66"/>
      <c r="JPM18" s="66"/>
      <c r="JPN18" s="66"/>
      <c r="JPO18" s="66"/>
      <c r="JPP18" s="66"/>
      <c r="JPQ18" s="66"/>
      <c r="JPR18" s="66"/>
      <c r="JPS18" s="66"/>
      <c r="JPT18" s="66"/>
      <c r="JPU18" s="66"/>
      <c r="JPV18" s="66"/>
      <c r="JPW18" s="66"/>
      <c r="JPX18" s="66"/>
      <c r="JPY18" s="66"/>
      <c r="JPZ18" s="66"/>
      <c r="JQA18" s="66"/>
      <c r="JQB18" s="66"/>
      <c r="JQC18" s="66"/>
      <c r="JQD18" s="66"/>
      <c r="JQE18" s="66"/>
      <c r="JQF18" s="66"/>
      <c r="JQG18" s="66"/>
      <c r="JQH18" s="66"/>
      <c r="JQI18" s="66"/>
      <c r="JQJ18" s="66"/>
      <c r="JQK18" s="66"/>
      <c r="JQL18" s="66"/>
      <c r="JQM18" s="66"/>
      <c r="JQN18" s="66"/>
      <c r="JQO18" s="66"/>
      <c r="JQP18" s="66"/>
      <c r="JQQ18" s="66"/>
      <c r="JQR18" s="66"/>
      <c r="JQS18" s="66"/>
      <c r="JQT18" s="66"/>
      <c r="JQU18" s="66"/>
      <c r="JQV18" s="66"/>
      <c r="JQW18" s="66"/>
      <c r="JQX18" s="66"/>
      <c r="JQY18" s="66"/>
      <c r="JQZ18" s="66"/>
      <c r="JRA18" s="66"/>
      <c r="JRB18" s="66"/>
      <c r="JRC18" s="66"/>
      <c r="JRD18" s="66"/>
      <c r="JRE18" s="66"/>
      <c r="JRF18" s="66"/>
      <c r="JRG18" s="66"/>
      <c r="JRH18" s="66"/>
      <c r="JRI18" s="66"/>
      <c r="JRJ18" s="66"/>
      <c r="JRK18" s="66"/>
      <c r="JRL18" s="66"/>
      <c r="JRM18" s="66"/>
      <c r="JRN18" s="66"/>
      <c r="JRO18" s="66"/>
      <c r="JRP18" s="66"/>
      <c r="JRQ18" s="66"/>
      <c r="JRR18" s="66"/>
      <c r="JRS18" s="66"/>
      <c r="JRT18" s="66"/>
      <c r="JRU18" s="66"/>
      <c r="JRV18" s="66"/>
      <c r="JRW18" s="66"/>
      <c r="JRX18" s="66"/>
      <c r="JRY18" s="66"/>
      <c r="JRZ18" s="66"/>
      <c r="JSA18" s="66"/>
      <c r="JSB18" s="66"/>
      <c r="JSC18" s="66"/>
      <c r="JSD18" s="66"/>
      <c r="JSE18" s="66"/>
      <c r="JSF18" s="66"/>
      <c r="JSG18" s="66"/>
      <c r="JSH18" s="66"/>
      <c r="JSI18" s="66"/>
      <c r="JSJ18" s="66"/>
      <c r="JSK18" s="66"/>
      <c r="JSL18" s="66"/>
      <c r="JSM18" s="66"/>
      <c r="JSN18" s="66"/>
      <c r="JSO18" s="66"/>
      <c r="JSP18" s="66"/>
      <c r="JSQ18" s="66"/>
      <c r="JSR18" s="66"/>
      <c r="JSS18" s="66"/>
      <c r="JST18" s="66"/>
      <c r="JSU18" s="66"/>
      <c r="JSV18" s="66"/>
      <c r="JSW18" s="66"/>
      <c r="JSX18" s="66"/>
      <c r="JSY18" s="66"/>
      <c r="JSZ18" s="66"/>
      <c r="JTA18" s="66"/>
      <c r="JTB18" s="66"/>
      <c r="JTC18" s="66"/>
      <c r="JTD18" s="66"/>
      <c r="JTE18" s="66"/>
      <c r="JTF18" s="66"/>
      <c r="JTG18" s="66"/>
      <c r="JTH18" s="66"/>
      <c r="JTI18" s="66"/>
      <c r="JTJ18" s="66"/>
      <c r="JTK18" s="66"/>
      <c r="JTL18" s="66"/>
      <c r="JTM18" s="66"/>
      <c r="JTN18" s="66"/>
      <c r="JTO18" s="66"/>
      <c r="JTP18" s="66"/>
      <c r="JTQ18" s="66"/>
      <c r="JTR18" s="66"/>
      <c r="JTS18" s="66"/>
      <c r="JTT18" s="66"/>
      <c r="JTU18" s="66"/>
      <c r="JTV18" s="66"/>
      <c r="JTW18" s="66"/>
      <c r="JTX18" s="66"/>
      <c r="JTY18" s="66"/>
      <c r="JTZ18" s="66"/>
      <c r="JUA18" s="66"/>
      <c r="JUB18" s="66"/>
      <c r="JUC18" s="66"/>
      <c r="JUD18" s="66"/>
      <c r="JUE18" s="66"/>
      <c r="JUF18" s="66"/>
      <c r="JUG18" s="66"/>
      <c r="JUH18" s="66"/>
      <c r="JUI18" s="66"/>
      <c r="JUJ18" s="66"/>
      <c r="JUK18" s="66"/>
      <c r="JUL18" s="66"/>
      <c r="JUM18" s="66"/>
      <c r="JUN18" s="66"/>
      <c r="JUO18" s="66"/>
      <c r="JUP18" s="66"/>
      <c r="JUQ18" s="66"/>
      <c r="JUR18" s="66"/>
      <c r="JUS18" s="66"/>
      <c r="JUT18" s="66"/>
      <c r="JUU18" s="66"/>
      <c r="JUV18" s="66"/>
      <c r="JUW18" s="66"/>
      <c r="JUX18" s="66"/>
      <c r="JUY18" s="66"/>
      <c r="JUZ18" s="66"/>
      <c r="JVA18" s="66"/>
      <c r="JVB18" s="66"/>
      <c r="JVC18" s="66"/>
      <c r="JVD18" s="66"/>
      <c r="JVE18" s="66"/>
      <c r="JVF18" s="66"/>
      <c r="JVG18" s="66"/>
      <c r="JVH18" s="66"/>
      <c r="JVI18" s="66"/>
      <c r="JVJ18" s="66"/>
      <c r="JVK18" s="66"/>
      <c r="JVL18" s="66"/>
      <c r="JVM18" s="66"/>
      <c r="JVN18" s="66"/>
      <c r="JVO18" s="66"/>
      <c r="JVP18" s="66"/>
      <c r="JVQ18" s="66"/>
      <c r="JVR18" s="66"/>
      <c r="JVS18" s="66"/>
      <c r="JVT18" s="66"/>
      <c r="JVU18" s="66"/>
      <c r="JVV18" s="66"/>
      <c r="JVW18" s="66"/>
      <c r="JVX18" s="66"/>
      <c r="JVY18" s="66"/>
      <c r="JVZ18" s="66"/>
      <c r="JWA18" s="66"/>
      <c r="JWB18" s="66"/>
      <c r="JWC18" s="66"/>
      <c r="JWD18" s="66"/>
      <c r="JWE18" s="66"/>
      <c r="JWF18" s="66"/>
      <c r="JWG18" s="66"/>
      <c r="JWH18" s="66"/>
      <c r="JWI18" s="66"/>
      <c r="JWJ18" s="66"/>
      <c r="JWK18" s="66"/>
      <c r="JWL18" s="66"/>
      <c r="JWM18" s="66"/>
      <c r="JWN18" s="66"/>
      <c r="JWO18" s="66"/>
      <c r="JWP18" s="66"/>
      <c r="JWQ18" s="66"/>
      <c r="JWR18" s="66"/>
      <c r="JWS18" s="66"/>
      <c r="JWT18" s="66"/>
      <c r="JWU18" s="66"/>
      <c r="JWV18" s="66"/>
      <c r="JWW18" s="66"/>
      <c r="JWX18" s="66"/>
      <c r="JWY18" s="66"/>
      <c r="JWZ18" s="66"/>
      <c r="JXA18" s="66"/>
      <c r="JXB18" s="66"/>
      <c r="JXC18" s="66"/>
      <c r="JXD18" s="66"/>
      <c r="JXE18" s="66"/>
      <c r="JXF18" s="66"/>
      <c r="JXG18" s="66"/>
      <c r="JXH18" s="66"/>
      <c r="JXI18" s="66"/>
      <c r="JXJ18" s="66"/>
      <c r="JXK18" s="66"/>
      <c r="JXL18" s="66"/>
      <c r="JXM18" s="66"/>
      <c r="JXN18" s="66"/>
      <c r="JXO18" s="66"/>
      <c r="JXP18" s="66"/>
      <c r="JXQ18" s="66"/>
      <c r="JXR18" s="66"/>
      <c r="JXS18" s="66"/>
      <c r="JXT18" s="66"/>
      <c r="JXU18" s="66"/>
      <c r="JXV18" s="66"/>
      <c r="JXW18" s="66"/>
      <c r="JXX18" s="66"/>
      <c r="JXY18" s="66"/>
      <c r="JXZ18" s="66"/>
      <c r="JYA18" s="66"/>
      <c r="JYB18" s="66"/>
      <c r="JYC18" s="66"/>
      <c r="JYD18" s="66"/>
      <c r="JYE18" s="66"/>
      <c r="JYF18" s="66"/>
      <c r="JYG18" s="66"/>
      <c r="JYH18" s="66"/>
      <c r="JYI18" s="66"/>
      <c r="JYJ18" s="66"/>
      <c r="JYK18" s="66"/>
      <c r="JYL18" s="66"/>
      <c r="JYM18" s="66"/>
      <c r="JYN18" s="66"/>
      <c r="JYO18" s="66"/>
      <c r="JYP18" s="66"/>
      <c r="JYQ18" s="66"/>
      <c r="JYR18" s="66"/>
      <c r="JYS18" s="66"/>
      <c r="JYT18" s="66"/>
      <c r="JYU18" s="66"/>
      <c r="JYV18" s="66"/>
      <c r="JYW18" s="66"/>
      <c r="JYX18" s="66"/>
      <c r="JYY18" s="66"/>
      <c r="JYZ18" s="66"/>
      <c r="JZA18" s="66"/>
      <c r="JZB18" s="66"/>
      <c r="JZC18" s="66"/>
      <c r="JZD18" s="66"/>
      <c r="JZE18" s="66"/>
      <c r="JZF18" s="66"/>
      <c r="JZG18" s="66"/>
      <c r="JZH18" s="66"/>
      <c r="JZI18" s="66"/>
      <c r="JZJ18" s="66"/>
      <c r="JZK18" s="66"/>
      <c r="JZL18" s="66"/>
      <c r="JZM18" s="66"/>
      <c r="JZN18" s="66"/>
      <c r="JZO18" s="66"/>
      <c r="JZP18" s="66"/>
      <c r="JZQ18" s="66"/>
      <c r="JZR18" s="66"/>
      <c r="JZS18" s="66"/>
      <c r="JZT18" s="66"/>
      <c r="JZU18" s="66"/>
      <c r="JZV18" s="66"/>
      <c r="JZW18" s="66"/>
      <c r="JZX18" s="66"/>
      <c r="JZY18" s="66"/>
      <c r="JZZ18" s="66"/>
      <c r="KAA18" s="66"/>
      <c r="KAB18" s="66"/>
      <c r="KAC18" s="66"/>
      <c r="KAD18" s="66"/>
      <c r="KAE18" s="66"/>
      <c r="KAF18" s="66"/>
      <c r="KAG18" s="66"/>
      <c r="KAH18" s="66"/>
      <c r="KAI18" s="66"/>
      <c r="KAJ18" s="66"/>
      <c r="KAK18" s="66"/>
      <c r="KAL18" s="66"/>
      <c r="KAM18" s="66"/>
      <c r="KAN18" s="66"/>
      <c r="KAO18" s="66"/>
      <c r="KAP18" s="66"/>
      <c r="KAQ18" s="66"/>
      <c r="KAR18" s="66"/>
      <c r="KAS18" s="66"/>
      <c r="KAT18" s="66"/>
      <c r="KAU18" s="66"/>
      <c r="KAV18" s="66"/>
      <c r="KAW18" s="66"/>
      <c r="KAX18" s="66"/>
      <c r="KAY18" s="66"/>
      <c r="KAZ18" s="66"/>
      <c r="KBA18" s="66"/>
      <c r="KBB18" s="66"/>
      <c r="KBC18" s="66"/>
      <c r="KBD18" s="66"/>
      <c r="KBE18" s="66"/>
      <c r="KBF18" s="66"/>
      <c r="KBG18" s="66"/>
      <c r="KBH18" s="66"/>
      <c r="KBI18" s="66"/>
      <c r="KBJ18" s="66"/>
      <c r="KBK18" s="66"/>
      <c r="KBL18" s="66"/>
      <c r="KBM18" s="66"/>
      <c r="KBN18" s="66"/>
      <c r="KBO18" s="66"/>
      <c r="KBP18" s="66"/>
      <c r="KBQ18" s="66"/>
      <c r="KBR18" s="66"/>
      <c r="KBS18" s="66"/>
      <c r="KBT18" s="66"/>
      <c r="KBU18" s="66"/>
      <c r="KBV18" s="66"/>
      <c r="KBW18" s="66"/>
      <c r="KBX18" s="66"/>
      <c r="KBY18" s="66"/>
      <c r="KBZ18" s="66"/>
      <c r="KCA18" s="66"/>
      <c r="KCB18" s="66"/>
      <c r="KCC18" s="66"/>
      <c r="KCD18" s="66"/>
      <c r="KCE18" s="66"/>
      <c r="KCF18" s="66"/>
      <c r="KCG18" s="66"/>
      <c r="KCH18" s="66"/>
      <c r="KCI18" s="66"/>
      <c r="KCJ18" s="66"/>
      <c r="KCK18" s="66"/>
      <c r="KCL18" s="66"/>
      <c r="KCM18" s="66"/>
      <c r="KCN18" s="66"/>
      <c r="KCO18" s="66"/>
      <c r="KCP18" s="66"/>
      <c r="KCQ18" s="66"/>
      <c r="KCR18" s="66"/>
      <c r="KCS18" s="66"/>
      <c r="KCT18" s="66"/>
      <c r="KCU18" s="66"/>
      <c r="KCV18" s="66"/>
      <c r="KCW18" s="66"/>
      <c r="KCX18" s="66"/>
      <c r="KCY18" s="66"/>
      <c r="KCZ18" s="66"/>
      <c r="KDA18" s="66"/>
      <c r="KDB18" s="66"/>
      <c r="KDC18" s="66"/>
      <c r="KDD18" s="66"/>
      <c r="KDE18" s="66"/>
      <c r="KDF18" s="66"/>
      <c r="KDG18" s="66"/>
      <c r="KDH18" s="66"/>
      <c r="KDI18" s="66"/>
      <c r="KDJ18" s="66"/>
      <c r="KDK18" s="66"/>
      <c r="KDL18" s="66"/>
      <c r="KDM18" s="66"/>
      <c r="KDN18" s="66"/>
      <c r="KDO18" s="66"/>
      <c r="KDP18" s="66"/>
      <c r="KDQ18" s="66"/>
      <c r="KDR18" s="66"/>
      <c r="KDS18" s="66"/>
      <c r="KDT18" s="66"/>
      <c r="KDU18" s="66"/>
      <c r="KDV18" s="66"/>
      <c r="KDW18" s="66"/>
      <c r="KDX18" s="66"/>
      <c r="KDY18" s="66"/>
      <c r="KDZ18" s="66"/>
      <c r="KEA18" s="66"/>
      <c r="KEB18" s="66"/>
      <c r="KEC18" s="66"/>
      <c r="KED18" s="66"/>
      <c r="KEE18" s="66"/>
      <c r="KEF18" s="66"/>
      <c r="KEG18" s="66"/>
      <c r="KEH18" s="66"/>
      <c r="KEI18" s="66"/>
      <c r="KEJ18" s="66"/>
      <c r="KEK18" s="66"/>
      <c r="KEL18" s="66"/>
      <c r="KEM18" s="66"/>
      <c r="KEN18" s="66"/>
      <c r="KEO18" s="66"/>
      <c r="KEP18" s="66"/>
      <c r="KEQ18" s="66"/>
      <c r="KER18" s="66"/>
      <c r="KES18" s="66"/>
      <c r="KET18" s="66"/>
      <c r="KEU18" s="66"/>
      <c r="KEV18" s="66"/>
      <c r="KEW18" s="66"/>
      <c r="KEX18" s="66"/>
      <c r="KEY18" s="66"/>
      <c r="KEZ18" s="66"/>
      <c r="KFA18" s="66"/>
      <c r="KFB18" s="66"/>
      <c r="KFC18" s="66"/>
      <c r="KFD18" s="66"/>
      <c r="KFE18" s="66"/>
      <c r="KFF18" s="66"/>
      <c r="KFG18" s="66"/>
      <c r="KFH18" s="66"/>
      <c r="KFI18" s="66"/>
      <c r="KFJ18" s="66"/>
      <c r="KFK18" s="66"/>
      <c r="KFL18" s="66"/>
      <c r="KFM18" s="66"/>
      <c r="KFN18" s="66"/>
      <c r="KFO18" s="66"/>
      <c r="KFP18" s="66"/>
      <c r="KFQ18" s="66"/>
      <c r="KFR18" s="66"/>
      <c r="KFS18" s="66"/>
      <c r="KFT18" s="66"/>
      <c r="KFU18" s="66"/>
      <c r="KFV18" s="66"/>
      <c r="KFW18" s="66"/>
      <c r="KFX18" s="66"/>
      <c r="KFY18" s="66"/>
      <c r="KFZ18" s="66"/>
      <c r="KGA18" s="66"/>
      <c r="KGB18" s="66"/>
      <c r="KGC18" s="66"/>
      <c r="KGD18" s="66"/>
      <c r="KGE18" s="66"/>
      <c r="KGF18" s="66"/>
      <c r="KGG18" s="66"/>
      <c r="KGH18" s="66"/>
      <c r="KGI18" s="66"/>
      <c r="KGJ18" s="66"/>
      <c r="KGK18" s="66"/>
      <c r="KGL18" s="66"/>
      <c r="KGM18" s="66"/>
      <c r="KGN18" s="66"/>
      <c r="KGO18" s="66"/>
      <c r="KGP18" s="66"/>
      <c r="KGQ18" s="66"/>
      <c r="KGR18" s="66"/>
      <c r="KGS18" s="66"/>
      <c r="KGT18" s="66"/>
      <c r="KGU18" s="66"/>
      <c r="KGV18" s="66"/>
      <c r="KGW18" s="66"/>
      <c r="KGX18" s="66"/>
      <c r="KGY18" s="66"/>
      <c r="KGZ18" s="66"/>
      <c r="KHA18" s="66"/>
      <c r="KHB18" s="66"/>
      <c r="KHC18" s="66"/>
      <c r="KHD18" s="66"/>
      <c r="KHE18" s="66"/>
      <c r="KHF18" s="66"/>
      <c r="KHG18" s="66"/>
      <c r="KHH18" s="66"/>
      <c r="KHI18" s="66"/>
      <c r="KHJ18" s="66"/>
      <c r="KHK18" s="66"/>
      <c r="KHL18" s="66"/>
      <c r="KHM18" s="66"/>
      <c r="KHN18" s="66"/>
      <c r="KHO18" s="66"/>
      <c r="KHP18" s="66"/>
      <c r="KHQ18" s="66"/>
      <c r="KHR18" s="66"/>
      <c r="KHS18" s="66"/>
      <c r="KHT18" s="66"/>
      <c r="KHU18" s="66"/>
      <c r="KHV18" s="66"/>
      <c r="KHW18" s="66"/>
      <c r="KHX18" s="66"/>
      <c r="KHY18" s="66"/>
      <c r="KHZ18" s="66"/>
      <c r="KIA18" s="66"/>
      <c r="KIB18" s="66"/>
      <c r="KIC18" s="66"/>
      <c r="KID18" s="66"/>
      <c r="KIE18" s="66"/>
      <c r="KIF18" s="66"/>
      <c r="KIG18" s="66"/>
      <c r="KIH18" s="66"/>
      <c r="KII18" s="66"/>
      <c r="KIJ18" s="66"/>
      <c r="KIK18" s="66"/>
      <c r="KIL18" s="66"/>
      <c r="KIM18" s="66"/>
      <c r="KIN18" s="66"/>
      <c r="KIO18" s="66"/>
      <c r="KIP18" s="66"/>
      <c r="KIQ18" s="66"/>
      <c r="KIR18" s="66"/>
      <c r="KIS18" s="66"/>
      <c r="KIT18" s="66"/>
      <c r="KIU18" s="66"/>
      <c r="KIV18" s="66"/>
      <c r="KIW18" s="66"/>
      <c r="KIX18" s="66"/>
      <c r="KIY18" s="66"/>
      <c r="KIZ18" s="66"/>
      <c r="KJA18" s="66"/>
      <c r="KJB18" s="66"/>
      <c r="KJC18" s="66"/>
      <c r="KJD18" s="66"/>
      <c r="KJE18" s="66"/>
      <c r="KJF18" s="66"/>
      <c r="KJG18" s="66"/>
      <c r="KJH18" s="66"/>
      <c r="KJI18" s="66"/>
      <c r="KJJ18" s="66"/>
      <c r="KJK18" s="66"/>
      <c r="KJL18" s="66"/>
      <c r="KJM18" s="66"/>
      <c r="KJN18" s="66"/>
      <c r="KJO18" s="66"/>
      <c r="KJP18" s="66"/>
      <c r="KJQ18" s="66"/>
      <c r="KJR18" s="66"/>
      <c r="KJS18" s="66"/>
      <c r="KJT18" s="66"/>
      <c r="KJU18" s="66"/>
      <c r="KJV18" s="66"/>
      <c r="KJW18" s="66"/>
      <c r="KJX18" s="66"/>
      <c r="KJY18" s="66"/>
      <c r="KJZ18" s="66"/>
      <c r="KKA18" s="66"/>
      <c r="KKB18" s="66"/>
      <c r="KKC18" s="66"/>
      <c r="KKD18" s="66"/>
      <c r="KKE18" s="66"/>
      <c r="KKF18" s="66"/>
      <c r="KKG18" s="66"/>
      <c r="KKH18" s="66"/>
      <c r="KKI18" s="66"/>
      <c r="KKJ18" s="66"/>
      <c r="KKK18" s="66"/>
      <c r="KKL18" s="66"/>
      <c r="KKM18" s="66"/>
      <c r="KKN18" s="66"/>
      <c r="KKO18" s="66"/>
      <c r="KKP18" s="66"/>
      <c r="KKQ18" s="66"/>
      <c r="KKR18" s="66"/>
      <c r="KKS18" s="66"/>
      <c r="KKT18" s="66"/>
      <c r="KKU18" s="66"/>
      <c r="KKV18" s="66"/>
      <c r="KKW18" s="66"/>
      <c r="KKX18" s="66"/>
      <c r="KKY18" s="66"/>
      <c r="KKZ18" s="66"/>
      <c r="KLA18" s="66"/>
      <c r="KLB18" s="66"/>
      <c r="KLC18" s="66"/>
      <c r="KLD18" s="66"/>
      <c r="KLE18" s="66"/>
      <c r="KLF18" s="66"/>
      <c r="KLG18" s="66"/>
      <c r="KLH18" s="66"/>
      <c r="KLI18" s="66"/>
      <c r="KLJ18" s="66"/>
      <c r="KLK18" s="66"/>
      <c r="KLL18" s="66"/>
      <c r="KLM18" s="66"/>
      <c r="KLN18" s="66"/>
      <c r="KLO18" s="66"/>
      <c r="KLP18" s="66"/>
      <c r="KLQ18" s="66"/>
      <c r="KLR18" s="66"/>
      <c r="KLS18" s="66"/>
      <c r="KLT18" s="66"/>
      <c r="KLU18" s="66"/>
      <c r="KLV18" s="66"/>
      <c r="KLW18" s="66"/>
      <c r="KLX18" s="66"/>
      <c r="KLY18" s="66"/>
      <c r="KLZ18" s="66"/>
      <c r="KMA18" s="66"/>
      <c r="KMB18" s="66"/>
      <c r="KMC18" s="66"/>
      <c r="KMD18" s="66"/>
      <c r="KME18" s="66"/>
      <c r="KMF18" s="66"/>
      <c r="KMG18" s="66"/>
      <c r="KMH18" s="66"/>
      <c r="KMI18" s="66"/>
      <c r="KMJ18" s="66"/>
      <c r="KMK18" s="66"/>
      <c r="KML18" s="66"/>
      <c r="KMM18" s="66"/>
      <c r="KMN18" s="66"/>
      <c r="KMO18" s="66"/>
      <c r="KMP18" s="66"/>
      <c r="KMQ18" s="66"/>
      <c r="KMR18" s="66"/>
      <c r="KMS18" s="66"/>
      <c r="KMT18" s="66"/>
      <c r="KMU18" s="66"/>
      <c r="KMV18" s="66"/>
      <c r="KMW18" s="66"/>
      <c r="KMX18" s="66"/>
      <c r="KMY18" s="66"/>
      <c r="KMZ18" s="66"/>
      <c r="KNA18" s="66"/>
      <c r="KNB18" s="66"/>
      <c r="KNC18" s="66"/>
      <c r="KND18" s="66"/>
      <c r="KNE18" s="66"/>
      <c r="KNF18" s="66"/>
      <c r="KNG18" s="66"/>
      <c r="KNH18" s="66"/>
      <c r="KNI18" s="66"/>
      <c r="KNJ18" s="66"/>
      <c r="KNK18" s="66"/>
      <c r="KNL18" s="66"/>
      <c r="KNM18" s="66"/>
      <c r="KNN18" s="66"/>
      <c r="KNO18" s="66"/>
      <c r="KNP18" s="66"/>
      <c r="KNQ18" s="66"/>
      <c r="KNR18" s="66"/>
      <c r="KNS18" s="66"/>
      <c r="KNT18" s="66"/>
      <c r="KNU18" s="66"/>
      <c r="KNV18" s="66"/>
      <c r="KNW18" s="66"/>
      <c r="KNX18" s="66"/>
      <c r="KNY18" s="66"/>
      <c r="KNZ18" s="66"/>
      <c r="KOA18" s="66"/>
      <c r="KOB18" s="66"/>
      <c r="KOC18" s="66"/>
      <c r="KOD18" s="66"/>
      <c r="KOE18" s="66"/>
      <c r="KOF18" s="66"/>
      <c r="KOG18" s="66"/>
      <c r="KOH18" s="66"/>
      <c r="KOI18" s="66"/>
      <c r="KOJ18" s="66"/>
      <c r="KOK18" s="66"/>
      <c r="KOL18" s="66"/>
      <c r="KOM18" s="66"/>
      <c r="KON18" s="66"/>
      <c r="KOO18" s="66"/>
      <c r="KOP18" s="66"/>
      <c r="KOQ18" s="66"/>
      <c r="KOR18" s="66"/>
      <c r="KOS18" s="66"/>
      <c r="KOT18" s="66"/>
      <c r="KOU18" s="66"/>
      <c r="KOV18" s="66"/>
      <c r="KOW18" s="66"/>
      <c r="KOX18" s="66"/>
      <c r="KOY18" s="66"/>
      <c r="KOZ18" s="66"/>
      <c r="KPA18" s="66"/>
      <c r="KPB18" s="66"/>
      <c r="KPC18" s="66"/>
      <c r="KPD18" s="66"/>
      <c r="KPE18" s="66"/>
      <c r="KPF18" s="66"/>
      <c r="KPG18" s="66"/>
      <c r="KPH18" s="66"/>
      <c r="KPI18" s="66"/>
      <c r="KPJ18" s="66"/>
      <c r="KPK18" s="66"/>
      <c r="KPL18" s="66"/>
      <c r="KPM18" s="66"/>
      <c r="KPN18" s="66"/>
      <c r="KPO18" s="66"/>
      <c r="KPP18" s="66"/>
      <c r="KPQ18" s="66"/>
      <c r="KPR18" s="66"/>
      <c r="KPS18" s="66"/>
      <c r="KPT18" s="66"/>
      <c r="KPU18" s="66"/>
      <c r="KPV18" s="66"/>
      <c r="KPW18" s="66"/>
      <c r="KPX18" s="66"/>
      <c r="KPY18" s="66"/>
      <c r="KPZ18" s="66"/>
      <c r="KQA18" s="66"/>
      <c r="KQB18" s="66"/>
      <c r="KQC18" s="66"/>
      <c r="KQD18" s="66"/>
      <c r="KQE18" s="66"/>
      <c r="KQF18" s="66"/>
      <c r="KQG18" s="66"/>
      <c r="KQH18" s="66"/>
      <c r="KQI18" s="66"/>
      <c r="KQJ18" s="66"/>
      <c r="KQK18" s="66"/>
      <c r="KQL18" s="66"/>
      <c r="KQM18" s="66"/>
      <c r="KQN18" s="66"/>
      <c r="KQO18" s="66"/>
      <c r="KQP18" s="66"/>
      <c r="KQQ18" s="66"/>
      <c r="KQR18" s="66"/>
      <c r="KQS18" s="66"/>
      <c r="KQT18" s="66"/>
      <c r="KQU18" s="66"/>
      <c r="KQV18" s="66"/>
      <c r="KQW18" s="66"/>
      <c r="KQX18" s="66"/>
      <c r="KQY18" s="66"/>
      <c r="KQZ18" s="66"/>
      <c r="KRA18" s="66"/>
      <c r="KRB18" s="66"/>
      <c r="KRC18" s="66"/>
      <c r="KRD18" s="66"/>
      <c r="KRE18" s="66"/>
      <c r="KRF18" s="66"/>
      <c r="KRG18" s="66"/>
      <c r="KRH18" s="66"/>
      <c r="KRI18" s="66"/>
      <c r="KRJ18" s="66"/>
      <c r="KRK18" s="66"/>
      <c r="KRL18" s="66"/>
      <c r="KRM18" s="66"/>
      <c r="KRN18" s="66"/>
      <c r="KRO18" s="66"/>
      <c r="KRP18" s="66"/>
      <c r="KRQ18" s="66"/>
      <c r="KRR18" s="66"/>
      <c r="KRS18" s="66"/>
      <c r="KRT18" s="66"/>
      <c r="KRU18" s="66"/>
      <c r="KRV18" s="66"/>
      <c r="KRW18" s="66"/>
      <c r="KRX18" s="66"/>
      <c r="KRY18" s="66"/>
      <c r="KRZ18" s="66"/>
      <c r="KSA18" s="66"/>
      <c r="KSB18" s="66"/>
      <c r="KSC18" s="66"/>
      <c r="KSD18" s="66"/>
      <c r="KSE18" s="66"/>
      <c r="KSF18" s="66"/>
      <c r="KSG18" s="66"/>
      <c r="KSH18" s="66"/>
      <c r="KSI18" s="66"/>
      <c r="KSJ18" s="66"/>
      <c r="KSK18" s="66"/>
      <c r="KSL18" s="66"/>
      <c r="KSM18" s="66"/>
      <c r="KSN18" s="66"/>
      <c r="KSO18" s="66"/>
      <c r="KSP18" s="66"/>
      <c r="KSQ18" s="66"/>
      <c r="KSR18" s="66"/>
      <c r="KSS18" s="66"/>
      <c r="KST18" s="66"/>
      <c r="KSU18" s="66"/>
      <c r="KSV18" s="66"/>
      <c r="KSW18" s="66"/>
      <c r="KSX18" s="66"/>
      <c r="KSY18" s="66"/>
      <c r="KSZ18" s="66"/>
      <c r="KTA18" s="66"/>
      <c r="KTB18" s="66"/>
      <c r="KTC18" s="66"/>
      <c r="KTD18" s="66"/>
      <c r="KTE18" s="66"/>
      <c r="KTF18" s="66"/>
      <c r="KTG18" s="66"/>
      <c r="KTH18" s="66"/>
      <c r="KTI18" s="66"/>
      <c r="KTJ18" s="66"/>
      <c r="KTK18" s="66"/>
      <c r="KTL18" s="66"/>
      <c r="KTM18" s="66"/>
      <c r="KTN18" s="66"/>
      <c r="KTO18" s="66"/>
      <c r="KTP18" s="66"/>
      <c r="KTQ18" s="66"/>
      <c r="KTR18" s="66"/>
      <c r="KTS18" s="66"/>
      <c r="KTT18" s="66"/>
      <c r="KTU18" s="66"/>
      <c r="KTV18" s="66"/>
      <c r="KTW18" s="66"/>
      <c r="KTX18" s="66"/>
      <c r="KTY18" s="66"/>
      <c r="KTZ18" s="66"/>
      <c r="KUA18" s="66"/>
      <c r="KUB18" s="66"/>
      <c r="KUC18" s="66"/>
      <c r="KUD18" s="66"/>
      <c r="KUE18" s="66"/>
      <c r="KUF18" s="66"/>
      <c r="KUG18" s="66"/>
      <c r="KUH18" s="66"/>
      <c r="KUI18" s="66"/>
      <c r="KUJ18" s="66"/>
      <c r="KUK18" s="66"/>
      <c r="KUL18" s="66"/>
      <c r="KUM18" s="66"/>
      <c r="KUN18" s="66"/>
      <c r="KUO18" s="66"/>
      <c r="KUP18" s="66"/>
      <c r="KUQ18" s="66"/>
      <c r="KUR18" s="66"/>
      <c r="KUS18" s="66"/>
      <c r="KUT18" s="66"/>
      <c r="KUU18" s="66"/>
      <c r="KUV18" s="66"/>
      <c r="KUW18" s="66"/>
      <c r="KUX18" s="66"/>
      <c r="KUY18" s="66"/>
      <c r="KUZ18" s="66"/>
      <c r="KVA18" s="66"/>
      <c r="KVB18" s="66"/>
      <c r="KVC18" s="66"/>
      <c r="KVD18" s="66"/>
      <c r="KVE18" s="66"/>
      <c r="KVF18" s="66"/>
      <c r="KVG18" s="66"/>
      <c r="KVH18" s="66"/>
      <c r="KVI18" s="66"/>
      <c r="KVJ18" s="66"/>
      <c r="KVK18" s="66"/>
      <c r="KVL18" s="66"/>
      <c r="KVM18" s="66"/>
      <c r="KVN18" s="66"/>
      <c r="KVO18" s="66"/>
      <c r="KVP18" s="66"/>
      <c r="KVQ18" s="66"/>
      <c r="KVR18" s="66"/>
      <c r="KVS18" s="66"/>
      <c r="KVT18" s="66"/>
      <c r="KVU18" s="66"/>
      <c r="KVV18" s="66"/>
      <c r="KVW18" s="66"/>
      <c r="KVX18" s="66"/>
      <c r="KVY18" s="66"/>
      <c r="KVZ18" s="66"/>
      <c r="KWA18" s="66"/>
      <c r="KWB18" s="66"/>
      <c r="KWC18" s="66"/>
      <c r="KWD18" s="66"/>
      <c r="KWE18" s="66"/>
      <c r="KWF18" s="66"/>
      <c r="KWG18" s="66"/>
      <c r="KWH18" s="66"/>
      <c r="KWI18" s="66"/>
      <c r="KWJ18" s="66"/>
      <c r="KWK18" s="66"/>
      <c r="KWL18" s="66"/>
      <c r="KWM18" s="66"/>
      <c r="KWN18" s="66"/>
      <c r="KWO18" s="66"/>
      <c r="KWP18" s="66"/>
      <c r="KWQ18" s="66"/>
      <c r="KWR18" s="66"/>
      <c r="KWS18" s="66"/>
      <c r="KWT18" s="66"/>
      <c r="KWU18" s="66"/>
      <c r="KWV18" s="66"/>
      <c r="KWW18" s="66"/>
      <c r="KWX18" s="66"/>
      <c r="KWY18" s="66"/>
      <c r="KWZ18" s="66"/>
      <c r="KXA18" s="66"/>
      <c r="KXB18" s="66"/>
      <c r="KXC18" s="66"/>
      <c r="KXD18" s="66"/>
      <c r="KXE18" s="66"/>
      <c r="KXF18" s="66"/>
      <c r="KXG18" s="66"/>
      <c r="KXH18" s="66"/>
      <c r="KXI18" s="66"/>
      <c r="KXJ18" s="66"/>
      <c r="KXK18" s="66"/>
      <c r="KXL18" s="66"/>
      <c r="KXM18" s="66"/>
      <c r="KXN18" s="66"/>
      <c r="KXO18" s="66"/>
      <c r="KXP18" s="66"/>
      <c r="KXQ18" s="66"/>
      <c r="KXR18" s="66"/>
      <c r="KXS18" s="66"/>
      <c r="KXT18" s="66"/>
      <c r="KXU18" s="66"/>
      <c r="KXV18" s="66"/>
      <c r="KXW18" s="66"/>
      <c r="KXX18" s="66"/>
      <c r="KXY18" s="66"/>
      <c r="KXZ18" s="66"/>
      <c r="KYA18" s="66"/>
      <c r="KYB18" s="66"/>
      <c r="KYC18" s="66"/>
      <c r="KYD18" s="66"/>
      <c r="KYE18" s="66"/>
      <c r="KYF18" s="66"/>
      <c r="KYG18" s="66"/>
      <c r="KYH18" s="66"/>
      <c r="KYI18" s="66"/>
      <c r="KYJ18" s="66"/>
      <c r="KYK18" s="66"/>
      <c r="KYL18" s="66"/>
      <c r="KYM18" s="66"/>
      <c r="KYN18" s="66"/>
      <c r="KYO18" s="66"/>
      <c r="KYP18" s="66"/>
      <c r="KYQ18" s="66"/>
      <c r="KYR18" s="66"/>
      <c r="KYS18" s="66"/>
      <c r="KYT18" s="66"/>
      <c r="KYU18" s="66"/>
      <c r="KYV18" s="66"/>
      <c r="KYW18" s="66"/>
      <c r="KYX18" s="66"/>
      <c r="KYY18" s="66"/>
      <c r="KYZ18" s="66"/>
      <c r="KZA18" s="66"/>
      <c r="KZB18" s="66"/>
      <c r="KZC18" s="66"/>
      <c r="KZD18" s="66"/>
      <c r="KZE18" s="66"/>
      <c r="KZF18" s="66"/>
      <c r="KZG18" s="66"/>
      <c r="KZH18" s="66"/>
      <c r="KZI18" s="66"/>
      <c r="KZJ18" s="66"/>
      <c r="KZK18" s="66"/>
      <c r="KZL18" s="66"/>
      <c r="KZM18" s="66"/>
      <c r="KZN18" s="66"/>
      <c r="KZO18" s="66"/>
      <c r="KZP18" s="66"/>
      <c r="KZQ18" s="66"/>
      <c r="KZR18" s="66"/>
      <c r="KZS18" s="66"/>
      <c r="KZT18" s="66"/>
      <c r="KZU18" s="66"/>
      <c r="KZV18" s="66"/>
      <c r="KZW18" s="66"/>
      <c r="KZX18" s="66"/>
      <c r="KZY18" s="66"/>
      <c r="KZZ18" s="66"/>
      <c r="LAA18" s="66"/>
      <c r="LAB18" s="66"/>
      <c r="LAC18" s="66"/>
      <c r="LAD18" s="66"/>
      <c r="LAE18" s="66"/>
      <c r="LAF18" s="66"/>
      <c r="LAG18" s="66"/>
      <c r="LAH18" s="66"/>
      <c r="LAI18" s="66"/>
      <c r="LAJ18" s="66"/>
      <c r="LAK18" s="66"/>
      <c r="LAL18" s="66"/>
      <c r="LAM18" s="66"/>
      <c r="LAN18" s="66"/>
      <c r="LAO18" s="66"/>
      <c r="LAP18" s="66"/>
      <c r="LAQ18" s="66"/>
      <c r="LAR18" s="66"/>
      <c r="LAS18" s="66"/>
      <c r="LAT18" s="66"/>
      <c r="LAU18" s="66"/>
      <c r="LAV18" s="66"/>
      <c r="LAW18" s="66"/>
      <c r="LAX18" s="66"/>
      <c r="LAY18" s="66"/>
      <c r="LAZ18" s="66"/>
      <c r="LBA18" s="66"/>
      <c r="LBB18" s="66"/>
      <c r="LBC18" s="66"/>
      <c r="LBD18" s="66"/>
      <c r="LBE18" s="66"/>
      <c r="LBF18" s="66"/>
      <c r="LBG18" s="66"/>
      <c r="LBH18" s="66"/>
      <c r="LBI18" s="66"/>
      <c r="LBJ18" s="66"/>
      <c r="LBK18" s="66"/>
      <c r="LBL18" s="66"/>
      <c r="LBM18" s="66"/>
      <c r="LBN18" s="66"/>
      <c r="LBO18" s="66"/>
      <c r="LBP18" s="66"/>
      <c r="LBQ18" s="66"/>
      <c r="LBR18" s="66"/>
      <c r="LBS18" s="66"/>
      <c r="LBT18" s="66"/>
      <c r="LBU18" s="66"/>
      <c r="LBV18" s="66"/>
      <c r="LBW18" s="66"/>
      <c r="LBX18" s="66"/>
      <c r="LBY18" s="66"/>
      <c r="LBZ18" s="66"/>
      <c r="LCA18" s="66"/>
      <c r="LCB18" s="66"/>
      <c r="LCC18" s="66"/>
      <c r="LCD18" s="66"/>
      <c r="LCE18" s="66"/>
      <c r="LCF18" s="66"/>
      <c r="LCG18" s="66"/>
      <c r="LCH18" s="66"/>
      <c r="LCI18" s="66"/>
      <c r="LCJ18" s="66"/>
      <c r="LCK18" s="66"/>
      <c r="LCL18" s="66"/>
      <c r="LCM18" s="66"/>
      <c r="LCN18" s="66"/>
      <c r="LCO18" s="66"/>
      <c r="LCP18" s="66"/>
      <c r="LCQ18" s="66"/>
      <c r="LCR18" s="66"/>
      <c r="LCS18" s="66"/>
      <c r="LCT18" s="66"/>
      <c r="LCU18" s="66"/>
      <c r="LCV18" s="66"/>
      <c r="LCW18" s="66"/>
      <c r="LCX18" s="66"/>
      <c r="LCY18" s="66"/>
      <c r="LCZ18" s="66"/>
      <c r="LDA18" s="66"/>
      <c r="LDB18" s="66"/>
      <c r="LDC18" s="66"/>
      <c r="LDD18" s="66"/>
      <c r="LDE18" s="66"/>
      <c r="LDF18" s="66"/>
      <c r="LDG18" s="66"/>
      <c r="LDH18" s="66"/>
      <c r="LDI18" s="66"/>
      <c r="LDJ18" s="66"/>
      <c r="LDK18" s="66"/>
      <c r="LDL18" s="66"/>
      <c r="LDM18" s="66"/>
      <c r="LDN18" s="66"/>
      <c r="LDO18" s="66"/>
      <c r="LDP18" s="66"/>
      <c r="LDQ18" s="66"/>
      <c r="LDR18" s="66"/>
      <c r="LDS18" s="66"/>
      <c r="LDT18" s="66"/>
      <c r="LDU18" s="66"/>
      <c r="LDV18" s="66"/>
      <c r="LDW18" s="66"/>
      <c r="LDX18" s="66"/>
      <c r="LDY18" s="66"/>
      <c r="LDZ18" s="66"/>
      <c r="LEA18" s="66"/>
      <c r="LEB18" s="66"/>
      <c r="LEC18" s="66"/>
      <c r="LED18" s="66"/>
      <c r="LEE18" s="66"/>
      <c r="LEF18" s="66"/>
      <c r="LEG18" s="66"/>
      <c r="LEH18" s="66"/>
      <c r="LEI18" s="66"/>
      <c r="LEJ18" s="66"/>
      <c r="LEK18" s="66"/>
      <c r="LEL18" s="66"/>
      <c r="LEM18" s="66"/>
      <c r="LEN18" s="66"/>
      <c r="LEO18" s="66"/>
      <c r="LEP18" s="66"/>
      <c r="LEQ18" s="66"/>
      <c r="LER18" s="66"/>
      <c r="LES18" s="66"/>
      <c r="LET18" s="66"/>
      <c r="LEU18" s="66"/>
      <c r="LEV18" s="66"/>
      <c r="LEW18" s="66"/>
      <c r="LEX18" s="66"/>
      <c r="LEY18" s="66"/>
      <c r="LEZ18" s="66"/>
      <c r="LFA18" s="66"/>
      <c r="LFB18" s="66"/>
      <c r="LFC18" s="66"/>
      <c r="LFD18" s="66"/>
      <c r="LFE18" s="66"/>
      <c r="LFF18" s="66"/>
      <c r="LFG18" s="66"/>
      <c r="LFH18" s="66"/>
      <c r="LFI18" s="66"/>
      <c r="LFJ18" s="66"/>
      <c r="LFK18" s="66"/>
      <c r="LFL18" s="66"/>
      <c r="LFM18" s="66"/>
      <c r="LFN18" s="66"/>
      <c r="LFO18" s="66"/>
      <c r="LFP18" s="66"/>
      <c r="LFQ18" s="66"/>
      <c r="LFR18" s="66"/>
      <c r="LFS18" s="66"/>
      <c r="LFT18" s="66"/>
      <c r="LFU18" s="66"/>
      <c r="LFV18" s="66"/>
      <c r="LFW18" s="66"/>
      <c r="LFX18" s="66"/>
      <c r="LFY18" s="66"/>
      <c r="LFZ18" s="66"/>
      <c r="LGA18" s="66"/>
      <c r="LGB18" s="66"/>
      <c r="LGC18" s="66"/>
      <c r="LGD18" s="66"/>
      <c r="LGE18" s="66"/>
      <c r="LGF18" s="66"/>
      <c r="LGG18" s="66"/>
      <c r="LGH18" s="66"/>
      <c r="LGI18" s="66"/>
      <c r="LGJ18" s="66"/>
      <c r="LGK18" s="66"/>
      <c r="LGL18" s="66"/>
      <c r="LGM18" s="66"/>
      <c r="LGN18" s="66"/>
      <c r="LGO18" s="66"/>
      <c r="LGP18" s="66"/>
      <c r="LGQ18" s="66"/>
      <c r="LGR18" s="66"/>
      <c r="LGS18" s="66"/>
      <c r="LGT18" s="66"/>
      <c r="LGU18" s="66"/>
      <c r="LGV18" s="66"/>
      <c r="LGW18" s="66"/>
      <c r="LGX18" s="66"/>
      <c r="LGY18" s="66"/>
      <c r="LGZ18" s="66"/>
      <c r="LHA18" s="66"/>
      <c r="LHB18" s="66"/>
      <c r="LHC18" s="66"/>
      <c r="LHD18" s="66"/>
      <c r="LHE18" s="66"/>
      <c r="LHF18" s="66"/>
      <c r="LHG18" s="66"/>
      <c r="LHH18" s="66"/>
      <c r="LHI18" s="66"/>
      <c r="LHJ18" s="66"/>
      <c r="LHK18" s="66"/>
      <c r="LHL18" s="66"/>
      <c r="LHM18" s="66"/>
      <c r="LHN18" s="66"/>
      <c r="LHO18" s="66"/>
      <c r="LHP18" s="66"/>
      <c r="LHQ18" s="66"/>
      <c r="LHR18" s="66"/>
      <c r="LHS18" s="66"/>
      <c r="LHT18" s="66"/>
      <c r="LHU18" s="66"/>
      <c r="LHV18" s="66"/>
      <c r="LHW18" s="66"/>
      <c r="LHX18" s="66"/>
      <c r="LHY18" s="66"/>
      <c r="LHZ18" s="66"/>
      <c r="LIA18" s="66"/>
      <c r="LIB18" s="66"/>
      <c r="LIC18" s="66"/>
      <c r="LID18" s="66"/>
      <c r="LIE18" s="66"/>
      <c r="LIF18" s="66"/>
      <c r="LIG18" s="66"/>
      <c r="LIH18" s="66"/>
      <c r="LII18" s="66"/>
      <c r="LIJ18" s="66"/>
      <c r="LIK18" s="66"/>
      <c r="LIL18" s="66"/>
      <c r="LIM18" s="66"/>
      <c r="LIN18" s="66"/>
      <c r="LIO18" s="66"/>
      <c r="LIP18" s="66"/>
      <c r="LIQ18" s="66"/>
      <c r="LIR18" s="66"/>
      <c r="LIS18" s="66"/>
      <c r="LIT18" s="66"/>
      <c r="LIU18" s="66"/>
      <c r="LIV18" s="66"/>
      <c r="LIW18" s="66"/>
      <c r="LIX18" s="66"/>
      <c r="LIY18" s="66"/>
      <c r="LIZ18" s="66"/>
      <c r="LJA18" s="66"/>
      <c r="LJB18" s="66"/>
      <c r="LJC18" s="66"/>
      <c r="LJD18" s="66"/>
      <c r="LJE18" s="66"/>
      <c r="LJF18" s="66"/>
      <c r="LJG18" s="66"/>
      <c r="LJH18" s="66"/>
      <c r="LJI18" s="66"/>
      <c r="LJJ18" s="66"/>
      <c r="LJK18" s="66"/>
      <c r="LJL18" s="66"/>
      <c r="LJM18" s="66"/>
      <c r="LJN18" s="66"/>
      <c r="LJO18" s="66"/>
      <c r="LJP18" s="66"/>
      <c r="LJQ18" s="66"/>
      <c r="LJR18" s="66"/>
      <c r="LJS18" s="66"/>
      <c r="LJT18" s="66"/>
      <c r="LJU18" s="66"/>
      <c r="LJV18" s="66"/>
      <c r="LJW18" s="66"/>
      <c r="LJX18" s="66"/>
      <c r="LJY18" s="66"/>
      <c r="LJZ18" s="66"/>
      <c r="LKA18" s="66"/>
      <c r="LKB18" s="66"/>
      <c r="LKC18" s="66"/>
      <c r="LKD18" s="66"/>
      <c r="LKE18" s="66"/>
      <c r="LKF18" s="66"/>
      <c r="LKG18" s="66"/>
      <c r="LKH18" s="66"/>
      <c r="LKI18" s="66"/>
      <c r="LKJ18" s="66"/>
      <c r="LKK18" s="66"/>
      <c r="LKL18" s="66"/>
      <c r="LKM18" s="66"/>
      <c r="LKN18" s="66"/>
      <c r="LKO18" s="66"/>
      <c r="LKP18" s="66"/>
      <c r="LKQ18" s="66"/>
      <c r="LKR18" s="66"/>
      <c r="LKS18" s="66"/>
      <c r="LKT18" s="66"/>
      <c r="LKU18" s="66"/>
      <c r="LKV18" s="66"/>
      <c r="LKW18" s="66"/>
      <c r="LKX18" s="66"/>
      <c r="LKY18" s="66"/>
      <c r="LKZ18" s="66"/>
      <c r="LLA18" s="66"/>
      <c r="LLB18" s="66"/>
      <c r="LLC18" s="66"/>
      <c r="LLD18" s="66"/>
      <c r="LLE18" s="66"/>
      <c r="LLF18" s="66"/>
      <c r="LLG18" s="66"/>
      <c r="LLH18" s="66"/>
      <c r="LLI18" s="66"/>
      <c r="LLJ18" s="66"/>
      <c r="LLK18" s="66"/>
      <c r="LLL18" s="66"/>
      <c r="LLM18" s="66"/>
      <c r="LLN18" s="66"/>
      <c r="LLO18" s="66"/>
      <c r="LLP18" s="66"/>
      <c r="LLQ18" s="66"/>
      <c r="LLR18" s="66"/>
      <c r="LLS18" s="66"/>
      <c r="LLT18" s="66"/>
      <c r="LLU18" s="66"/>
      <c r="LLV18" s="66"/>
      <c r="LLW18" s="66"/>
      <c r="LLX18" s="66"/>
      <c r="LLY18" s="66"/>
      <c r="LLZ18" s="66"/>
      <c r="LMA18" s="66"/>
      <c r="LMB18" s="66"/>
      <c r="LMC18" s="66"/>
      <c r="LMD18" s="66"/>
      <c r="LME18" s="66"/>
      <c r="LMF18" s="66"/>
      <c r="LMG18" s="66"/>
      <c r="LMH18" s="66"/>
      <c r="LMI18" s="66"/>
      <c r="LMJ18" s="66"/>
      <c r="LMK18" s="66"/>
      <c r="LML18" s="66"/>
      <c r="LMM18" s="66"/>
      <c r="LMN18" s="66"/>
      <c r="LMO18" s="66"/>
      <c r="LMP18" s="66"/>
      <c r="LMQ18" s="66"/>
      <c r="LMR18" s="66"/>
      <c r="LMS18" s="66"/>
      <c r="LMT18" s="66"/>
      <c r="LMU18" s="66"/>
      <c r="LMV18" s="66"/>
      <c r="LMW18" s="66"/>
      <c r="LMX18" s="66"/>
      <c r="LMY18" s="66"/>
      <c r="LMZ18" s="66"/>
      <c r="LNA18" s="66"/>
      <c r="LNB18" s="66"/>
      <c r="LNC18" s="66"/>
      <c r="LND18" s="66"/>
      <c r="LNE18" s="66"/>
      <c r="LNF18" s="66"/>
      <c r="LNG18" s="66"/>
      <c r="LNH18" s="66"/>
      <c r="LNI18" s="66"/>
      <c r="LNJ18" s="66"/>
      <c r="LNK18" s="66"/>
      <c r="LNL18" s="66"/>
      <c r="LNM18" s="66"/>
      <c r="LNN18" s="66"/>
      <c r="LNO18" s="66"/>
      <c r="LNP18" s="66"/>
      <c r="LNQ18" s="66"/>
      <c r="LNR18" s="66"/>
      <c r="LNS18" s="66"/>
      <c r="LNT18" s="66"/>
      <c r="LNU18" s="66"/>
      <c r="LNV18" s="66"/>
      <c r="LNW18" s="66"/>
      <c r="LNX18" s="66"/>
      <c r="LNY18" s="66"/>
      <c r="LNZ18" s="66"/>
      <c r="LOA18" s="66"/>
      <c r="LOB18" s="66"/>
      <c r="LOC18" s="66"/>
      <c r="LOD18" s="66"/>
      <c r="LOE18" s="66"/>
      <c r="LOF18" s="66"/>
      <c r="LOG18" s="66"/>
      <c r="LOH18" s="66"/>
      <c r="LOI18" s="66"/>
      <c r="LOJ18" s="66"/>
      <c r="LOK18" s="66"/>
      <c r="LOL18" s="66"/>
      <c r="LOM18" s="66"/>
      <c r="LON18" s="66"/>
      <c r="LOO18" s="66"/>
      <c r="LOP18" s="66"/>
      <c r="LOQ18" s="66"/>
      <c r="LOR18" s="66"/>
      <c r="LOS18" s="66"/>
      <c r="LOT18" s="66"/>
      <c r="LOU18" s="66"/>
      <c r="LOV18" s="66"/>
      <c r="LOW18" s="66"/>
      <c r="LOX18" s="66"/>
      <c r="LOY18" s="66"/>
      <c r="LOZ18" s="66"/>
      <c r="LPA18" s="66"/>
      <c r="LPB18" s="66"/>
      <c r="LPC18" s="66"/>
      <c r="LPD18" s="66"/>
      <c r="LPE18" s="66"/>
      <c r="LPF18" s="66"/>
      <c r="LPG18" s="66"/>
      <c r="LPH18" s="66"/>
      <c r="LPI18" s="66"/>
      <c r="LPJ18" s="66"/>
      <c r="LPK18" s="66"/>
      <c r="LPL18" s="66"/>
      <c r="LPM18" s="66"/>
      <c r="LPN18" s="66"/>
      <c r="LPO18" s="66"/>
      <c r="LPP18" s="66"/>
      <c r="LPQ18" s="66"/>
      <c r="LPR18" s="66"/>
      <c r="LPS18" s="66"/>
      <c r="LPT18" s="66"/>
      <c r="LPU18" s="66"/>
      <c r="LPV18" s="66"/>
      <c r="LPW18" s="66"/>
      <c r="LPX18" s="66"/>
      <c r="LPY18" s="66"/>
      <c r="LPZ18" s="66"/>
      <c r="LQA18" s="66"/>
      <c r="LQB18" s="66"/>
      <c r="LQC18" s="66"/>
      <c r="LQD18" s="66"/>
      <c r="LQE18" s="66"/>
      <c r="LQF18" s="66"/>
      <c r="LQG18" s="66"/>
      <c r="LQH18" s="66"/>
      <c r="LQI18" s="66"/>
      <c r="LQJ18" s="66"/>
      <c r="LQK18" s="66"/>
      <c r="LQL18" s="66"/>
      <c r="LQM18" s="66"/>
      <c r="LQN18" s="66"/>
      <c r="LQO18" s="66"/>
      <c r="LQP18" s="66"/>
      <c r="LQQ18" s="66"/>
      <c r="LQR18" s="66"/>
      <c r="LQS18" s="66"/>
      <c r="LQT18" s="66"/>
      <c r="LQU18" s="66"/>
      <c r="LQV18" s="66"/>
      <c r="LQW18" s="66"/>
      <c r="LQX18" s="66"/>
      <c r="LQY18" s="66"/>
      <c r="LQZ18" s="66"/>
      <c r="LRA18" s="66"/>
      <c r="LRB18" s="66"/>
      <c r="LRC18" s="66"/>
      <c r="LRD18" s="66"/>
      <c r="LRE18" s="66"/>
      <c r="LRF18" s="66"/>
      <c r="LRG18" s="66"/>
      <c r="LRH18" s="66"/>
      <c r="LRI18" s="66"/>
      <c r="LRJ18" s="66"/>
      <c r="LRK18" s="66"/>
      <c r="LRL18" s="66"/>
      <c r="LRM18" s="66"/>
      <c r="LRN18" s="66"/>
      <c r="LRO18" s="66"/>
      <c r="LRP18" s="66"/>
      <c r="LRQ18" s="66"/>
      <c r="LRR18" s="66"/>
      <c r="LRS18" s="66"/>
      <c r="LRT18" s="66"/>
      <c r="LRU18" s="66"/>
      <c r="LRV18" s="66"/>
      <c r="LRW18" s="66"/>
      <c r="LRX18" s="66"/>
      <c r="LRY18" s="66"/>
      <c r="LRZ18" s="66"/>
      <c r="LSA18" s="66"/>
      <c r="LSB18" s="66"/>
      <c r="LSC18" s="66"/>
      <c r="LSD18" s="66"/>
      <c r="LSE18" s="66"/>
      <c r="LSF18" s="66"/>
      <c r="LSG18" s="66"/>
      <c r="LSH18" s="66"/>
      <c r="LSI18" s="66"/>
      <c r="LSJ18" s="66"/>
      <c r="LSK18" s="66"/>
      <c r="LSL18" s="66"/>
      <c r="LSM18" s="66"/>
      <c r="LSN18" s="66"/>
      <c r="LSO18" s="66"/>
      <c r="LSP18" s="66"/>
      <c r="LSQ18" s="66"/>
      <c r="LSR18" s="66"/>
      <c r="LSS18" s="66"/>
      <c r="LST18" s="66"/>
      <c r="LSU18" s="66"/>
      <c r="LSV18" s="66"/>
      <c r="LSW18" s="66"/>
      <c r="LSX18" s="66"/>
      <c r="LSY18" s="66"/>
      <c r="LSZ18" s="66"/>
      <c r="LTA18" s="66"/>
      <c r="LTB18" s="66"/>
      <c r="LTC18" s="66"/>
      <c r="LTD18" s="66"/>
      <c r="LTE18" s="66"/>
      <c r="LTF18" s="66"/>
      <c r="LTG18" s="66"/>
      <c r="LTH18" s="66"/>
      <c r="LTI18" s="66"/>
      <c r="LTJ18" s="66"/>
      <c r="LTK18" s="66"/>
      <c r="LTL18" s="66"/>
      <c r="LTM18" s="66"/>
      <c r="LTN18" s="66"/>
      <c r="LTO18" s="66"/>
      <c r="LTP18" s="66"/>
      <c r="LTQ18" s="66"/>
      <c r="LTR18" s="66"/>
      <c r="LTS18" s="66"/>
      <c r="LTT18" s="66"/>
      <c r="LTU18" s="66"/>
      <c r="LTV18" s="66"/>
      <c r="LTW18" s="66"/>
      <c r="LTX18" s="66"/>
      <c r="LTY18" s="66"/>
      <c r="LTZ18" s="66"/>
      <c r="LUA18" s="66"/>
      <c r="LUB18" s="66"/>
      <c r="LUC18" s="66"/>
      <c r="LUD18" s="66"/>
      <c r="LUE18" s="66"/>
      <c r="LUF18" s="66"/>
      <c r="LUG18" s="66"/>
      <c r="LUH18" s="66"/>
      <c r="LUI18" s="66"/>
      <c r="LUJ18" s="66"/>
      <c r="LUK18" s="66"/>
      <c r="LUL18" s="66"/>
      <c r="LUM18" s="66"/>
      <c r="LUN18" s="66"/>
      <c r="LUO18" s="66"/>
      <c r="LUP18" s="66"/>
      <c r="LUQ18" s="66"/>
      <c r="LUR18" s="66"/>
      <c r="LUS18" s="66"/>
      <c r="LUT18" s="66"/>
      <c r="LUU18" s="66"/>
      <c r="LUV18" s="66"/>
      <c r="LUW18" s="66"/>
      <c r="LUX18" s="66"/>
      <c r="LUY18" s="66"/>
      <c r="LUZ18" s="66"/>
      <c r="LVA18" s="66"/>
      <c r="LVB18" s="66"/>
      <c r="LVC18" s="66"/>
      <c r="LVD18" s="66"/>
      <c r="LVE18" s="66"/>
      <c r="LVF18" s="66"/>
      <c r="LVG18" s="66"/>
      <c r="LVH18" s="66"/>
      <c r="LVI18" s="66"/>
      <c r="LVJ18" s="66"/>
      <c r="LVK18" s="66"/>
      <c r="LVL18" s="66"/>
      <c r="LVM18" s="66"/>
      <c r="LVN18" s="66"/>
      <c r="LVO18" s="66"/>
      <c r="LVP18" s="66"/>
      <c r="LVQ18" s="66"/>
      <c r="LVR18" s="66"/>
      <c r="LVS18" s="66"/>
      <c r="LVT18" s="66"/>
      <c r="LVU18" s="66"/>
      <c r="LVV18" s="66"/>
      <c r="LVW18" s="66"/>
      <c r="LVX18" s="66"/>
      <c r="LVY18" s="66"/>
      <c r="LVZ18" s="66"/>
      <c r="LWA18" s="66"/>
      <c r="LWB18" s="66"/>
      <c r="LWC18" s="66"/>
      <c r="LWD18" s="66"/>
      <c r="LWE18" s="66"/>
      <c r="LWF18" s="66"/>
      <c r="LWG18" s="66"/>
      <c r="LWH18" s="66"/>
      <c r="LWI18" s="66"/>
      <c r="LWJ18" s="66"/>
      <c r="LWK18" s="66"/>
      <c r="LWL18" s="66"/>
      <c r="LWM18" s="66"/>
      <c r="LWN18" s="66"/>
      <c r="LWO18" s="66"/>
      <c r="LWP18" s="66"/>
      <c r="LWQ18" s="66"/>
      <c r="LWR18" s="66"/>
      <c r="LWS18" s="66"/>
      <c r="LWT18" s="66"/>
      <c r="LWU18" s="66"/>
      <c r="LWV18" s="66"/>
      <c r="LWW18" s="66"/>
      <c r="LWX18" s="66"/>
      <c r="LWY18" s="66"/>
      <c r="LWZ18" s="66"/>
      <c r="LXA18" s="66"/>
      <c r="LXB18" s="66"/>
      <c r="LXC18" s="66"/>
      <c r="LXD18" s="66"/>
      <c r="LXE18" s="66"/>
      <c r="LXF18" s="66"/>
      <c r="LXG18" s="66"/>
      <c r="LXH18" s="66"/>
      <c r="LXI18" s="66"/>
      <c r="LXJ18" s="66"/>
      <c r="LXK18" s="66"/>
      <c r="LXL18" s="66"/>
      <c r="LXM18" s="66"/>
      <c r="LXN18" s="66"/>
      <c r="LXO18" s="66"/>
      <c r="LXP18" s="66"/>
      <c r="LXQ18" s="66"/>
      <c r="LXR18" s="66"/>
      <c r="LXS18" s="66"/>
      <c r="LXT18" s="66"/>
      <c r="LXU18" s="66"/>
      <c r="LXV18" s="66"/>
      <c r="LXW18" s="66"/>
      <c r="LXX18" s="66"/>
      <c r="LXY18" s="66"/>
      <c r="LXZ18" s="66"/>
      <c r="LYA18" s="66"/>
      <c r="LYB18" s="66"/>
      <c r="LYC18" s="66"/>
      <c r="LYD18" s="66"/>
      <c r="LYE18" s="66"/>
      <c r="LYF18" s="66"/>
      <c r="LYG18" s="66"/>
      <c r="LYH18" s="66"/>
      <c r="LYI18" s="66"/>
      <c r="LYJ18" s="66"/>
      <c r="LYK18" s="66"/>
      <c r="LYL18" s="66"/>
      <c r="LYM18" s="66"/>
      <c r="LYN18" s="66"/>
      <c r="LYO18" s="66"/>
      <c r="LYP18" s="66"/>
      <c r="LYQ18" s="66"/>
      <c r="LYR18" s="66"/>
      <c r="LYS18" s="66"/>
      <c r="LYT18" s="66"/>
      <c r="LYU18" s="66"/>
      <c r="LYV18" s="66"/>
      <c r="LYW18" s="66"/>
      <c r="LYX18" s="66"/>
      <c r="LYY18" s="66"/>
      <c r="LYZ18" s="66"/>
      <c r="LZA18" s="66"/>
      <c r="LZB18" s="66"/>
      <c r="LZC18" s="66"/>
      <c r="LZD18" s="66"/>
      <c r="LZE18" s="66"/>
      <c r="LZF18" s="66"/>
      <c r="LZG18" s="66"/>
      <c r="LZH18" s="66"/>
      <c r="LZI18" s="66"/>
      <c r="LZJ18" s="66"/>
      <c r="LZK18" s="66"/>
      <c r="LZL18" s="66"/>
      <c r="LZM18" s="66"/>
      <c r="LZN18" s="66"/>
      <c r="LZO18" s="66"/>
      <c r="LZP18" s="66"/>
      <c r="LZQ18" s="66"/>
      <c r="LZR18" s="66"/>
      <c r="LZS18" s="66"/>
      <c r="LZT18" s="66"/>
      <c r="LZU18" s="66"/>
      <c r="LZV18" s="66"/>
      <c r="LZW18" s="66"/>
      <c r="LZX18" s="66"/>
      <c r="LZY18" s="66"/>
      <c r="LZZ18" s="66"/>
      <c r="MAA18" s="66"/>
      <c r="MAB18" s="66"/>
      <c r="MAC18" s="66"/>
      <c r="MAD18" s="66"/>
      <c r="MAE18" s="66"/>
      <c r="MAF18" s="66"/>
      <c r="MAG18" s="66"/>
      <c r="MAH18" s="66"/>
      <c r="MAI18" s="66"/>
      <c r="MAJ18" s="66"/>
      <c r="MAK18" s="66"/>
      <c r="MAL18" s="66"/>
      <c r="MAM18" s="66"/>
      <c r="MAN18" s="66"/>
      <c r="MAO18" s="66"/>
      <c r="MAP18" s="66"/>
      <c r="MAQ18" s="66"/>
      <c r="MAR18" s="66"/>
      <c r="MAS18" s="66"/>
      <c r="MAT18" s="66"/>
      <c r="MAU18" s="66"/>
      <c r="MAV18" s="66"/>
      <c r="MAW18" s="66"/>
      <c r="MAX18" s="66"/>
      <c r="MAY18" s="66"/>
      <c r="MAZ18" s="66"/>
      <c r="MBA18" s="66"/>
      <c r="MBB18" s="66"/>
      <c r="MBC18" s="66"/>
      <c r="MBD18" s="66"/>
      <c r="MBE18" s="66"/>
      <c r="MBF18" s="66"/>
      <c r="MBG18" s="66"/>
      <c r="MBH18" s="66"/>
      <c r="MBI18" s="66"/>
      <c r="MBJ18" s="66"/>
      <c r="MBK18" s="66"/>
      <c r="MBL18" s="66"/>
      <c r="MBM18" s="66"/>
      <c r="MBN18" s="66"/>
      <c r="MBO18" s="66"/>
      <c r="MBP18" s="66"/>
      <c r="MBQ18" s="66"/>
      <c r="MBR18" s="66"/>
      <c r="MBS18" s="66"/>
      <c r="MBT18" s="66"/>
      <c r="MBU18" s="66"/>
      <c r="MBV18" s="66"/>
      <c r="MBW18" s="66"/>
      <c r="MBX18" s="66"/>
      <c r="MBY18" s="66"/>
      <c r="MBZ18" s="66"/>
      <c r="MCA18" s="66"/>
      <c r="MCB18" s="66"/>
      <c r="MCC18" s="66"/>
      <c r="MCD18" s="66"/>
      <c r="MCE18" s="66"/>
      <c r="MCF18" s="66"/>
      <c r="MCG18" s="66"/>
      <c r="MCH18" s="66"/>
      <c r="MCI18" s="66"/>
      <c r="MCJ18" s="66"/>
      <c r="MCK18" s="66"/>
      <c r="MCL18" s="66"/>
      <c r="MCM18" s="66"/>
      <c r="MCN18" s="66"/>
      <c r="MCO18" s="66"/>
      <c r="MCP18" s="66"/>
      <c r="MCQ18" s="66"/>
      <c r="MCR18" s="66"/>
      <c r="MCS18" s="66"/>
      <c r="MCT18" s="66"/>
      <c r="MCU18" s="66"/>
      <c r="MCV18" s="66"/>
      <c r="MCW18" s="66"/>
      <c r="MCX18" s="66"/>
      <c r="MCY18" s="66"/>
      <c r="MCZ18" s="66"/>
      <c r="MDA18" s="66"/>
      <c r="MDB18" s="66"/>
      <c r="MDC18" s="66"/>
      <c r="MDD18" s="66"/>
      <c r="MDE18" s="66"/>
      <c r="MDF18" s="66"/>
      <c r="MDG18" s="66"/>
      <c r="MDH18" s="66"/>
      <c r="MDI18" s="66"/>
      <c r="MDJ18" s="66"/>
      <c r="MDK18" s="66"/>
      <c r="MDL18" s="66"/>
      <c r="MDM18" s="66"/>
      <c r="MDN18" s="66"/>
      <c r="MDO18" s="66"/>
      <c r="MDP18" s="66"/>
      <c r="MDQ18" s="66"/>
      <c r="MDR18" s="66"/>
      <c r="MDS18" s="66"/>
      <c r="MDT18" s="66"/>
      <c r="MDU18" s="66"/>
      <c r="MDV18" s="66"/>
      <c r="MDW18" s="66"/>
      <c r="MDX18" s="66"/>
      <c r="MDY18" s="66"/>
      <c r="MDZ18" s="66"/>
      <c r="MEA18" s="66"/>
      <c r="MEB18" s="66"/>
      <c r="MEC18" s="66"/>
      <c r="MED18" s="66"/>
      <c r="MEE18" s="66"/>
      <c r="MEF18" s="66"/>
      <c r="MEG18" s="66"/>
      <c r="MEH18" s="66"/>
      <c r="MEI18" s="66"/>
      <c r="MEJ18" s="66"/>
      <c r="MEK18" s="66"/>
      <c r="MEL18" s="66"/>
      <c r="MEM18" s="66"/>
      <c r="MEN18" s="66"/>
      <c r="MEO18" s="66"/>
      <c r="MEP18" s="66"/>
      <c r="MEQ18" s="66"/>
      <c r="MER18" s="66"/>
      <c r="MES18" s="66"/>
      <c r="MET18" s="66"/>
      <c r="MEU18" s="66"/>
      <c r="MEV18" s="66"/>
      <c r="MEW18" s="66"/>
      <c r="MEX18" s="66"/>
      <c r="MEY18" s="66"/>
      <c r="MEZ18" s="66"/>
      <c r="MFA18" s="66"/>
      <c r="MFB18" s="66"/>
      <c r="MFC18" s="66"/>
      <c r="MFD18" s="66"/>
      <c r="MFE18" s="66"/>
      <c r="MFF18" s="66"/>
      <c r="MFG18" s="66"/>
      <c r="MFH18" s="66"/>
      <c r="MFI18" s="66"/>
      <c r="MFJ18" s="66"/>
      <c r="MFK18" s="66"/>
      <c r="MFL18" s="66"/>
      <c r="MFM18" s="66"/>
      <c r="MFN18" s="66"/>
      <c r="MFO18" s="66"/>
      <c r="MFP18" s="66"/>
      <c r="MFQ18" s="66"/>
      <c r="MFR18" s="66"/>
      <c r="MFS18" s="66"/>
      <c r="MFT18" s="66"/>
      <c r="MFU18" s="66"/>
      <c r="MFV18" s="66"/>
      <c r="MFW18" s="66"/>
      <c r="MFX18" s="66"/>
      <c r="MFY18" s="66"/>
      <c r="MFZ18" s="66"/>
      <c r="MGA18" s="66"/>
      <c r="MGB18" s="66"/>
      <c r="MGC18" s="66"/>
      <c r="MGD18" s="66"/>
      <c r="MGE18" s="66"/>
      <c r="MGF18" s="66"/>
      <c r="MGG18" s="66"/>
      <c r="MGH18" s="66"/>
      <c r="MGI18" s="66"/>
      <c r="MGJ18" s="66"/>
      <c r="MGK18" s="66"/>
      <c r="MGL18" s="66"/>
      <c r="MGM18" s="66"/>
      <c r="MGN18" s="66"/>
      <c r="MGO18" s="66"/>
      <c r="MGP18" s="66"/>
      <c r="MGQ18" s="66"/>
      <c r="MGR18" s="66"/>
      <c r="MGS18" s="66"/>
      <c r="MGT18" s="66"/>
      <c r="MGU18" s="66"/>
      <c r="MGV18" s="66"/>
      <c r="MGW18" s="66"/>
      <c r="MGX18" s="66"/>
      <c r="MGY18" s="66"/>
      <c r="MGZ18" s="66"/>
      <c r="MHA18" s="66"/>
      <c r="MHB18" s="66"/>
      <c r="MHC18" s="66"/>
      <c r="MHD18" s="66"/>
      <c r="MHE18" s="66"/>
      <c r="MHF18" s="66"/>
      <c r="MHG18" s="66"/>
      <c r="MHH18" s="66"/>
      <c r="MHI18" s="66"/>
      <c r="MHJ18" s="66"/>
      <c r="MHK18" s="66"/>
      <c r="MHL18" s="66"/>
      <c r="MHM18" s="66"/>
      <c r="MHN18" s="66"/>
      <c r="MHO18" s="66"/>
      <c r="MHP18" s="66"/>
      <c r="MHQ18" s="66"/>
      <c r="MHR18" s="66"/>
      <c r="MHS18" s="66"/>
      <c r="MHT18" s="66"/>
      <c r="MHU18" s="66"/>
      <c r="MHV18" s="66"/>
      <c r="MHW18" s="66"/>
      <c r="MHX18" s="66"/>
      <c r="MHY18" s="66"/>
      <c r="MHZ18" s="66"/>
      <c r="MIA18" s="66"/>
      <c r="MIB18" s="66"/>
      <c r="MIC18" s="66"/>
      <c r="MID18" s="66"/>
      <c r="MIE18" s="66"/>
      <c r="MIF18" s="66"/>
      <c r="MIG18" s="66"/>
      <c r="MIH18" s="66"/>
      <c r="MII18" s="66"/>
      <c r="MIJ18" s="66"/>
      <c r="MIK18" s="66"/>
      <c r="MIL18" s="66"/>
      <c r="MIM18" s="66"/>
      <c r="MIN18" s="66"/>
      <c r="MIO18" s="66"/>
      <c r="MIP18" s="66"/>
      <c r="MIQ18" s="66"/>
      <c r="MIR18" s="66"/>
      <c r="MIS18" s="66"/>
      <c r="MIT18" s="66"/>
      <c r="MIU18" s="66"/>
      <c r="MIV18" s="66"/>
      <c r="MIW18" s="66"/>
      <c r="MIX18" s="66"/>
      <c r="MIY18" s="66"/>
      <c r="MIZ18" s="66"/>
      <c r="MJA18" s="66"/>
      <c r="MJB18" s="66"/>
      <c r="MJC18" s="66"/>
      <c r="MJD18" s="66"/>
      <c r="MJE18" s="66"/>
      <c r="MJF18" s="66"/>
      <c r="MJG18" s="66"/>
      <c r="MJH18" s="66"/>
      <c r="MJI18" s="66"/>
      <c r="MJJ18" s="66"/>
      <c r="MJK18" s="66"/>
      <c r="MJL18" s="66"/>
      <c r="MJM18" s="66"/>
      <c r="MJN18" s="66"/>
      <c r="MJO18" s="66"/>
      <c r="MJP18" s="66"/>
      <c r="MJQ18" s="66"/>
      <c r="MJR18" s="66"/>
      <c r="MJS18" s="66"/>
      <c r="MJT18" s="66"/>
      <c r="MJU18" s="66"/>
      <c r="MJV18" s="66"/>
      <c r="MJW18" s="66"/>
      <c r="MJX18" s="66"/>
      <c r="MJY18" s="66"/>
      <c r="MJZ18" s="66"/>
      <c r="MKA18" s="66"/>
      <c r="MKB18" s="66"/>
      <c r="MKC18" s="66"/>
      <c r="MKD18" s="66"/>
      <c r="MKE18" s="66"/>
      <c r="MKF18" s="66"/>
      <c r="MKG18" s="66"/>
      <c r="MKH18" s="66"/>
      <c r="MKI18" s="66"/>
      <c r="MKJ18" s="66"/>
      <c r="MKK18" s="66"/>
      <c r="MKL18" s="66"/>
      <c r="MKM18" s="66"/>
      <c r="MKN18" s="66"/>
      <c r="MKO18" s="66"/>
      <c r="MKP18" s="66"/>
      <c r="MKQ18" s="66"/>
      <c r="MKR18" s="66"/>
      <c r="MKS18" s="66"/>
      <c r="MKT18" s="66"/>
      <c r="MKU18" s="66"/>
      <c r="MKV18" s="66"/>
      <c r="MKW18" s="66"/>
      <c r="MKX18" s="66"/>
      <c r="MKY18" s="66"/>
      <c r="MKZ18" s="66"/>
      <c r="MLA18" s="66"/>
      <c r="MLB18" s="66"/>
      <c r="MLC18" s="66"/>
      <c r="MLD18" s="66"/>
      <c r="MLE18" s="66"/>
      <c r="MLF18" s="66"/>
      <c r="MLG18" s="66"/>
      <c r="MLH18" s="66"/>
      <c r="MLI18" s="66"/>
      <c r="MLJ18" s="66"/>
      <c r="MLK18" s="66"/>
      <c r="MLL18" s="66"/>
      <c r="MLM18" s="66"/>
      <c r="MLN18" s="66"/>
      <c r="MLO18" s="66"/>
      <c r="MLP18" s="66"/>
      <c r="MLQ18" s="66"/>
      <c r="MLR18" s="66"/>
      <c r="MLS18" s="66"/>
      <c r="MLT18" s="66"/>
      <c r="MLU18" s="66"/>
      <c r="MLV18" s="66"/>
      <c r="MLW18" s="66"/>
      <c r="MLX18" s="66"/>
      <c r="MLY18" s="66"/>
      <c r="MLZ18" s="66"/>
      <c r="MMA18" s="66"/>
      <c r="MMB18" s="66"/>
      <c r="MMC18" s="66"/>
      <c r="MMD18" s="66"/>
      <c r="MME18" s="66"/>
      <c r="MMF18" s="66"/>
      <c r="MMG18" s="66"/>
      <c r="MMH18" s="66"/>
      <c r="MMI18" s="66"/>
      <c r="MMJ18" s="66"/>
      <c r="MMK18" s="66"/>
      <c r="MML18" s="66"/>
      <c r="MMM18" s="66"/>
      <c r="MMN18" s="66"/>
      <c r="MMO18" s="66"/>
      <c r="MMP18" s="66"/>
      <c r="MMQ18" s="66"/>
      <c r="MMR18" s="66"/>
      <c r="MMS18" s="66"/>
      <c r="MMT18" s="66"/>
      <c r="MMU18" s="66"/>
      <c r="MMV18" s="66"/>
      <c r="MMW18" s="66"/>
      <c r="MMX18" s="66"/>
      <c r="MMY18" s="66"/>
      <c r="MMZ18" s="66"/>
      <c r="MNA18" s="66"/>
      <c r="MNB18" s="66"/>
      <c r="MNC18" s="66"/>
      <c r="MND18" s="66"/>
      <c r="MNE18" s="66"/>
      <c r="MNF18" s="66"/>
      <c r="MNG18" s="66"/>
      <c r="MNH18" s="66"/>
      <c r="MNI18" s="66"/>
      <c r="MNJ18" s="66"/>
      <c r="MNK18" s="66"/>
      <c r="MNL18" s="66"/>
      <c r="MNM18" s="66"/>
      <c r="MNN18" s="66"/>
      <c r="MNO18" s="66"/>
      <c r="MNP18" s="66"/>
      <c r="MNQ18" s="66"/>
      <c r="MNR18" s="66"/>
      <c r="MNS18" s="66"/>
      <c r="MNT18" s="66"/>
      <c r="MNU18" s="66"/>
      <c r="MNV18" s="66"/>
      <c r="MNW18" s="66"/>
      <c r="MNX18" s="66"/>
      <c r="MNY18" s="66"/>
      <c r="MNZ18" s="66"/>
      <c r="MOA18" s="66"/>
      <c r="MOB18" s="66"/>
      <c r="MOC18" s="66"/>
      <c r="MOD18" s="66"/>
      <c r="MOE18" s="66"/>
      <c r="MOF18" s="66"/>
      <c r="MOG18" s="66"/>
      <c r="MOH18" s="66"/>
      <c r="MOI18" s="66"/>
      <c r="MOJ18" s="66"/>
      <c r="MOK18" s="66"/>
      <c r="MOL18" s="66"/>
      <c r="MOM18" s="66"/>
      <c r="MON18" s="66"/>
      <c r="MOO18" s="66"/>
      <c r="MOP18" s="66"/>
      <c r="MOQ18" s="66"/>
      <c r="MOR18" s="66"/>
      <c r="MOS18" s="66"/>
      <c r="MOT18" s="66"/>
      <c r="MOU18" s="66"/>
      <c r="MOV18" s="66"/>
      <c r="MOW18" s="66"/>
      <c r="MOX18" s="66"/>
      <c r="MOY18" s="66"/>
      <c r="MOZ18" s="66"/>
      <c r="MPA18" s="66"/>
      <c r="MPB18" s="66"/>
      <c r="MPC18" s="66"/>
      <c r="MPD18" s="66"/>
      <c r="MPE18" s="66"/>
      <c r="MPF18" s="66"/>
      <c r="MPG18" s="66"/>
      <c r="MPH18" s="66"/>
      <c r="MPI18" s="66"/>
      <c r="MPJ18" s="66"/>
      <c r="MPK18" s="66"/>
      <c r="MPL18" s="66"/>
      <c r="MPM18" s="66"/>
      <c r="MPN18" s="66"/>
      <c r="MPO18" s="66"/>
      <c r="MPP18" s="66"/>
      <c r="MPQ18" s="66"/>
      <c r="MPR18" s="66"/>
      <c r="MPS18" s="66"/>
      <c r="MPT18" s="66"/>
      <c r="MPU18" s="66"/>
      <c r="MPV18" s="66"/>
      <c r="MPW18" s="66"/>
      <c r="MPX18" s="66"/>
      <c r="MPY18" s="66"/>
      <c r="MPZ18" s="66"/>
      <c r="MQA18" s="66"/>
      <c r="MQB18" s="66"/>
      <c r="MQC18" s="66"/>
      <c r="MQD18" s="66"/>
      <c r="MQE18" s="66"/>
      <c r="MQF18" s="66"/>
      <c r="MQG18" s="66"/>
      <c r="MQH18" s="66"/>
      <c r="MQI18" s="66"/>
      <c r="MQJ18" s="66"/>
      <c r="MQK18" s="66"/>
      <c r="MQL18" s="66"/>
      <c r="MQM18" s="66"/>
      <c r="MQN18" s="66"/>
      <c r="MQO18" s="66"/>
      <c r="MQP18" s="66"/>
      <c r="MQQ18" s="66"/>
      <c r="MQR18" s="66"/>
      <c r="MQS18" s="66"/>
      <c r="MQT18" s="66"/>
      <c r="MQU18" s="66"/>
      <c r="MQV18" s="66"/>
      <c r="MQW18" s="66"/>
      <c r="MQX18" s="66"/>
      <c r="MQY18" s="66"/>
      <c r="MQZ18" s="66"/>
      <c r="MRA18" s="66"/>
      <c r="MRB18" s="66"/>
      <c r="MRC18" s="66"/>
      <c r="MRD18" s="66"/>
      <c r="MRE18" s="66"/>
      <c r="MRF18" s="66"/>
      <c r="MRG18" s="66"/>
      <c r="MRH18" s="66"/>
      <c r="MRI18" s="66"/>
      <c r="MRJ18" s="66"/>
      <c r="MRK18" s="66"/>
      <c r="MRL18" s="66"/>
      <c r="MRM18" s="66"/>
      <c r="MRN18" s="66"/>
      <c r="MRO18" s="66"/>
      <c r="MRP18" s="66"/>
      <c r="MRQ18" s="66"/>
      <c r="MRR18" s="66"/>
      <c r="MRS18" s="66"/>
      <c r="MRT18" s="66"/>
      <c r="MRU18" s="66"/>
      <c r="MRV18" s="66"/>
      <c r="MRW18" s="66"/>
      <c r="MRX18" s="66"/>
      <c r="MRY18" s="66"/>
      <c r="MRZ18" s="66"/>
      <c r="MSA18" s="66"/>
      <c r="MSB18" s="66"/>
      <c r="MSC18" s="66"/>
      <c r="MSD18" s="66"/>
      <c r="MSE18" s="66"/>
      <c r="MSF18" s="66"/>
      <c r="MSG18" s="66"/>
      <c r="MSH18" s="66"/>
      <c r="MSI18" s="66"/>
      <c r="MSJ18" s="66"/>
      <c r="MSK18" s="66"/>
      <c r="MSL18" s="66"/>
      <c r="MSM18" s="66"/>
      <c r="MSN18" s="66"/>
      <c r="MSO18" s="66"/>
      <c r="MSP18" s="66"/>
      <c r="MSQ18" s="66"/>
      <c r="MSR18" s="66"/>
      <c r="MSS18" s="66"/>
      <c r="MST18" s="66"/>
      <c r="MSU18" s="66"/>
      <c r="MSV18" s="66"/>
      <c r="MSW18" s="66"/>
      <c r="MSX18" s="66"/>
      <c r="MSY18" s="66"/>
      <c r="MSZ18" s="66"/>
      <c r="MTA18" s="66"/>
      <c r="MTB18" s="66"/>
      <c r="MTC18" s="66"/>
      <c r="MTD18" s="66"/>
      <c r="MTE18" s="66"/>
      <c r="MTF18" s="66"/>
      <c r="MTG18" s="66"/>
      <c r="MTH18" s="66"/>
      <c r="MTI18" s="66"/>
      <c r="MTJ18" s="66"/>
      <c r="MTK18" s="66"/>
      <c r="MTL18" s="66"/>
      <c r="MTM18" s="66"/>
      <c r="MTN18" s="66"/>
      <c r="MTO18" s="66"/>
      <c r="MTP18" s="66"/>
      <c r="MTQ18" s="66"/>
      <c r="MTR18" s="66"/>
      <c r="MTS18" s="66"/>
      <c r="MTT18" s="66"/>
      <c r="MTU18" s="66"/>
      <c r="MTV18" s="66"/>
      <c r="MTW18" s="66"/>
      <c r="MTX18" s="66"/>
      <c r="MTY18" s="66"/>
      <c r="MTZ18" s="66"/>
      <c r="MUA18" s="66"/>
      <c r="MUB18" s="66"/>
      <c r="MUC18" s="66"/>
      <c r="MUD18" s="66"/>
      <c r="MUE18" s="66"/>
      <c r="MUF18" s="66"/>
      <c r="MUG18" s="66"/>
      <c r="MUH18" s="66"/>
      <c r="MUI18" s="66"/>
      <c r="MUJ18" s="66"/>
      <c r="MUK18" s="66"/>
      <c r="MUL18" s="66"/>
      <c r="MUM18" s="66"/>
      <c r="MUN18" s="66"/>
      <c r="MUO18" s="66"/>
      <c r="MUP18" s="66"/>
      <c r="MUQ18" s="66"/>
      <c r="MUR18" s="66"/>
      <c r="MUS18" s="66"/>
      <c r="MUT18" s="66"/>
      <c r="MUU18" s="66"/>
      <c r="MUV18" s="66"/>
      <c r="MUW18" s="66"/>
      <c r="MUX18" s="66"/>
      <c r="MUY18" s="66"/>
      <c r="MUZ18" s="66"/>
      <c r="MVA18" s="66"/>
      <c r="MVB18" s="66"/>
      <c r="MVC18" s="66"/>
      <c r="MVD18" s="66"/>
      <c r="MVE18" s="66"/>
      <c r="MVF18" s="66"/>
      <c r="MVG18" s="66"/>
      <c r="MVH18" s="66"/>
      <c r="MVI18" s="66"/>
      <c r="MVJ18" s="66"/>
      <c r="MVK18" s="66"/>
      <c r="MVL18" s="66"/>
      <c r="MVM18" s="66"/>
      <c r="MVN18" s="66"/>
      <c r="MVO18" s="66"/>
      <c r="MVP18" s="66"/>
      <c r="MVQ18" s="66"/>
      <c r="MVR18" s="66"/>
      <c r="MVS18" s="66"/>
      <c r="MVT18" s="66"/>
      <c r="MVU18" s="66"/>
      <c r="MVV18" s="66"/>
      <c r="MVW18" s="66"/>
      <c r="MVX18" s="66"/>
      <c r="MVY18" s="66"/>
      <c r="MVZ18" s="66"/>
      <c r="MWA18" s="66"/>
      <c r="MWB18" s="66"/>
      <c r="MWC18" s="66"/>
      <c r="MWD18" s="66"/>
      <c r="MWE18" s="66"/>
      <c r="MWF18" s="66"/>
      <c r="MWG18" s="66"/>
      <c r="MWH18" s="66"/>
      <c r="MWI18" s="66"/>
      <c r="MWJ18" s="66"/>
      <c r="MWK18" s="66"/>
      <c r="MWL18" s="66"/>
      <c r="MWM18" s="66"/>
      <c r="MWN18" s="66"/>
      <c r="MWO18" s="66"/>
      <c r="MWP18" s="66"/>
      <c r="MWQ18" s="66"/>
      <c r="MWR18" s="66"/>
      <c r="MWS18" s="66"/>
      <c r="MWT18" s="66"/>
      <c r="MWU18" s="66"/>
      <c r="MWV18" s="66"/>
      <c r="MWW18" s="66"/>
      <c r="MWX18" s="66"/>
      <c r="MWY18" s="66"/>
      <c r="MWZ18" s="66"/>
      <c r="MXA18" s="66"/>
      <c r="MXB18" s="66"/>
      <c r="MXC18" s="66"/>
      <c r="MXD18" s="66"/>
      <c r="MXE18" s="66"/>
      <c r="MXF18" s="66"/>
      <c r="MXG18" s="66"/>
      <c r="MXH18" s="66"/>
      <c r="MXI18" s="66"/>
      <c r="MXJ18" s="66"/>
      <c r="MXK18" s="66"/>
      <c r="MXL18" s="66"/>
      <c r="MXM18" s="66"/>
      <c r="MXN18" s="66"/>
      <c r="MXO18" s="66"/>
      <c r="MXP18" s="66"/>
      <c r="MXQ18" s="66"/>
      <c r="MXR18" s="66"/>
      <c r="MXS18" s="66"/>
      <c r="MXT18" s="66"/>
      <c r="MXU18" s="66"/>
      <c r="MXV18" s="66"/>
      <c r="MXW18" s="66"/>
      <c r="MXX18" s="66"/>
      <c r="MXY18" s="66"/>
      <c r="MXZ18" s="66"/>
      <c r="MYA18" s="66"/>
      <c r="MYB18" s="66"/>
      <c r="MYC18" s="66"/>
      <c r="MYD18" s="66"/>
      <c r="MYE18" s="66"/>
      <c r="MYF18" s="66"/>
      <c r="MYG18" s="66"/>
      <c r="MYH18" s="66"/>
      <c r="MYI18" s="66"/>
      <c r="MYJ18" s="66"/>
      <c r="MYK18" s="66"/>
      <c r="MYL18" s="66"/>
      <c r="MYM18" s="66"/>
      <c r="MYN18" s="66"/>
      <c r="MYO18" s="66"/>
      <c r="MYP18" s="66"/>
      <c r="MYQ18" s="66"/>
      <c r="MYR18" s="66"/>
      <c r="MYS18" s="66"/>
      <c r="MYT18" s="66"/>
      <c r="MYU18" s="66"/>
      <c r="MYV18" s="66"/>
      <c r="MYW18" s="66"/>
      <c r="MYX18" s="66"/>
      <c r="MYY18" s="66"/>
      <c r="MYZ18" s="66"/>
      <c r="MZA18" s="66"/>
      <c r="MZB18" s="66"/>
      <c r="MZC18" s="66"/>
      <c r="MZD18" s="66"/>
      <c r="MZE18" s="66"/>
      <c r="MZF18" s="66"/>
      <c r="MZG18" s="66"/>
      <c r="MZH18" s="66"/>
      <c r="MZI18" s="66"/>
      <c r="MZJ18" s="66"/>
      <c r="MZK18" s="66"/>
      <c r="MZL18" s="66"/>
      <c r="MZM18" s="66"/>
      <c r="MZN18" s="66"/>
      <c r="MZO18" s="66"/>
      <c r="MZP18" s="66"/>
      <c r="MZQ18" s="66"/>
      <c r="MZR18" s="66"/>
      <c r="MZS18" s="66"/>
      <c r="MZT18" s="66"/>
      <c r="MZU18" s="66"/>
      <c r="MZV18" s="66"/>
      <c r="MZW18" s="66"/>
      <c r="MZX18" s="66"/>
      <c r="MZY18" s="66"/>
      <c r="MZZ18" s="66"/>
      <c r="NAA18" s="66"/>
      <c r="NAB18" s="66"/>
      <c r="NAC18" s="66"/>
      <c r="NAD18" s="66"/>
      <c r="NAE18" s="66"/>
      <c r="NAF18" s="66"/>
      <c r="NAG18" s="66"/>
      <c r="NAH18" s="66"/>
      <c r="NAI18" s="66"/>
      <c r="NAJ18" s="66"/>
      <c r="NAK18" s="66"/>
      <c r="NAL18" s="66"/>
      <c r="NAM18" s="66"/>
      <c r="NAN18" s="66"/>
      <c r="NAO18" s="66"/>
      <c r="NAP18" s="66"/>
      <c r="NAQ18" s="66"/>
      <c r="NAR18" s="66"/>
      <c r="NAS18" s="66"/>
      <c r="NAT18" s="66"/>
      <c r="NAU18" s="66"/>
      <c r="NAV18" s="66"/>
      <c r="NAW18" s="66"/>
      <c r="NAX18" s="66"/>
      <c r="NAY18" s="66"/>
      <c r="NAZ18" s="66"/>
      <c r="NBA18" s="66"/>
      <c r="NBB18" s="66"/>
      <c r="NBC18" s="66"/>
      <c r="NBD18" s="66"/>
      <c r="NBE18" s="66"/>
      <c r="NBF18" s="66"/>
      <c r="NBG18" s="66"/>
      <c r="NBH18" s="66"/>
      <c r="NBI18" s="66"/>
      <c r="NBJ18" s="66"/>
      <c r="NBK18" s="66"/>
      <c r="NBL18" s="66"/>
      <c r="NBM18" s="66"/>
      <c r="NBN18" s="66"/>
      <c r="NBO18" s="66"/>
      <c r="NBP18" s="66"/>
      <c r="NBQ18" s="66"/>
      <c r="NBR18" s="66"/>
      <c r="NBS18" s="66"/>
      <c r="NBT18" s="66"/>
      <c r="NBU18" s="66"/>
      <c r="NBV18" s="66"/>
      <c r="NBW18" s="66"/>
      <c r="NBX18" s="66"/>
      <c r="NBY18" s="66"/>
      <c r="NBZ18" s="66"/>
      <c r="NCA18" s="66"/>
      <c r="NCB18" s="66"/>
      <c r="NCC18" s="66"/>
      <c r="NCD18" s="66"/>
      <c r="NCE18" s="66"/>
      <c r="NCF18" s="66"/>
      <c r="NCG18" s="66"/>
      <c r="NCH18" s="66"/>
      <c r="NCI18" s="66"/>
      <c r="NCJ18" s="66"/>
      <c r="NCK18" s="66"/>
      <c r="NCL18" s="66"/>
      <c r="NCM18" s="66"/>
      <c r="NCN18" s="66"/>
      <c r="NCO18" s="66"/>
      <c r="NCP18" s="66"/>
      <c r="NCQ18" s="66"/>
      <c r="NCR18" s="66"/>
      <c r="NCS18" s="66"/>
      <c r="NCT18" s="66"/>
      <c r="NCU18" s="66"/>
      <c r="NCV18" s="66"/>
      <c r="NCW18" s="66"/>
      <c r="NCX18" s="66"/>
      <c r="NCY18" s="66"/>
      <c r="NCZ18" s="66"/>
      <c r="NDA18" s="66"/>
      <c r="NDB18" s="66"/>
      <c r="NDC18" s="66"/>
      <c r="NDD18" s="66"/>
      <c r="NDE18" s="66"/>
      <c r="NDF18" s="66"/>
      <c r="NDG18" s="66"/>
      <c r="NDH18" s="66"/>
      <c r="NDI18" s="66"/>
      <c r="NDJ18" s="66"/>
      <c r="NDK18" s="66"/>
      <c r="NDL18" s="66"/>
      <c r="NDM18" s="66"/>
      <c r="NDN18" s="66"/>
      <c r="NDO18" s="66"/>
      <c r="NDP18" s="66"/>
      <c r="NDQ18" s="66"/>
      <c r="NDR18" s="66"/>
      <c r="NDS18" s="66"/>
      <c r="NDT18" s="66"/>
      <c r="NDU18" s="66"/>
      <c r="NDV18" s="66"/>
      <c r="NDW18" s="66"/>
      <c r="NDX18" s="66"/>
      <c r="NDY18" s="66"/>
      <c r="NDZ18" s="66"/>
      <c r="NEA18" s="66"/>
      <c r="NEB18" s="66"/>
      <c r="NEC18" s="66"/>
      <c r="NED18" s="66"/>
      <c r="NEE18" s="66"/>
      <c r="NEF18" s="66"/>
      <c r="NEG18" s="66"/>
      <c r="NEH18" s="66"/>
      <c r="NEI18" s="66"/>
      <c r="NEJ18" s="66"/>
      <c r="NEK18" s="66"/>
      <c r="NEL18" s="66"/>
      <c r="NEM18" s="66"/>
      <c r="NEN18" s="66"/>
      <c r="NEO18" s="66"/>
      <c r="NEP18" s="66"/>
      <c r="NEQ18" s="66"/>
      <c r="NER18" s="66"/>
      <c r="NES18" s="66"/>
      <c r="NET18" s="66"/>
      <c r="NEU18" s="66"/>
      <c r="NEV18" s="66"/>
      <c r="NEW18" s="66"/>
      <c r="NEX18" s="66"/>
      <c r="NEY18" s="66"/>
      <c r="NEZ18" s="66"/>
      <c r="NFA18" s="66"/>
      <c r="NFB18" s="66"/>
      <c r="NFC18" s="66"/>
      <c r="NFD18" s="66"/>
      <c r="NFE18" s="66"/>
      <c r="NFF18" s="66"/>
      <c r="NFG18" s="66"/>
      <c r="NFH18" s="66"/>
      <c r="NFI18" s="66"/>
      <c r="NFJ18" s="66"/>
      <c r="NFK18" s="66"/>
      <c r="NFL18" s="66"/>
      <c r="NFM18" s="66"/>
      <c r="NFN18" s="66"/>
      <c r="NFO18" s="66"/>
      <c r="NFP18" s="66"/>
      <c r="NFQ18" s="66"/>
      <c r="NFR18" s="66"/>
      <c r="NFS18" s="66"/>
      <c r="NFT18" s="66"/>
      <c r="NFU18" s="66"/>
      <c r="NFV18" s="66"/>
      <c r="NFW18" s="66"/>
      <c r="NFX18" s="66"/>
      <c r="NFY18" s="66"/>
      <c r="NFZ18" s="66"/>
      <c r="NGA18" s="66"/>
      <c r="NGB18" s="66"/>
      <c r="NGC18" s="66"/>
      <c r="NGD18" s="66"/>
      <c r="NGE18" s="66"/>
      <c r="NGF18" s="66"/>
      <c r="NGG18" s="66"/>
      <c r="NGH18" s="66"/>
      <c r="NGI18" s="66"/>
      <c r="NGJ18" s="66"/>
      <c r="NGK18" s="66"/>
      <c r="NGL18" s="66"/>
      <c r="NGM18" s="66"/>
      <c r="NGN18" s="66"/>
      <c r="NGO18" s="66"/>
      <c r="NGP18" s="66"/>
      <c r="NGQ18" s="66"/>
      <c r="NGR18" s="66"/>
      <c r="NGS18" s="66"/>
      <c r="NGT18" s="66"/>
      <c r="NGU18" s="66"/>
      <c r="NGV18" s="66"/>
      <c r="NGW18" s="66"/>
      <c r="NGX18" s="66"/>
      <c r="NGY18" s="66"/>
      <c r="NGZ18" s="66"/>
      <c r="NHA18" s="66"/>
      <c r="NHB18" s="66"/>
      <c r="NHC18" s="66"/>
      <c r="NHD18" s="66"/>
      <c r="NHE18" s="66"/>
      <c r="NHF18" s="66"/>
      <c r="NHG18" s="66"/>
      <c r="NHH18" s="66"/>
      <c r="NHI18" s="66"/>
      <c r="NHJ18" s="66"/>
      <c r="NHK18" s="66"/>
      <c r="NHL18" s="66"/>
      <c r="NHM18" s="66"/>
      <c r="NHN18" s="66"/>
      <c r="NHO18" s="66"/>
      <c r="NHP18" s="66"/>
      <c r="NHQ18" s="66"/>
      <c r="NHR18" s="66"/>
      <c r="NHS18" s="66"/>
      <c r="NHT18" s="66"/>
      <c r="NHU18" s="66"/>
      <c r="NHV18" s="66"/>
      <c r="NHW18" s="66"/>
      <c r="NHX18" s="66"/>
      <c r="NHY18" s="66"/>
      <c r="NHZ18" s="66"/>
      <c r="NIA18" s="66"/>
      <c r="NIB18" s="66"/>
      <c r="NIC18" s="66"/>
      <c r="NID18" s="66"/>
      <c r="NIE18" s="66"/>
      <c r="NIF18" s="66"/>
      <c r="NIG18" s="66"/>
      <c r="NIH18" s="66"/>
      <c r="NII18" s="66"/>
      <c r="NIJ18" s="66"/>
      <c r="NIK18" s="66"/>
      <c r="NIL18" s="66"/>
      <c r="NIM18" s="66"/>
      <c r="NIN18" s="66"/>
      <c r="NIO18" s="66"/>
      <c r="NIP18" s="66"/>
      <c r="NIQ18" s="66"/>
      <c r="NIR18" s="66"/>
      <c r="NIS18" s="66"/>
      <c r="NIT18" s="66"/>
      <c r="NIU18" s="66"/>
      <c r="NIV18" s="66"/>
      <c r="NIW18" s="66"/>
      <c r="NIX18" s="66"/>
      <c r="NIY18" s="66"/>
      <c r="NIZ18" s="66"/>
      <c r="NJA18" s="66"/>
      <c r="NJB18" s="66"/>
      <c r="NJC18" s="66"/>
      <c r="NJD18" s="66"/>
      <c r="NJE18" s="66"/>
      <c r="NJF18" s="66"/>
      <c r="NJG18" s="66"/>
      <c r="NJH18" s="66"/>
      <c r="NJI18" s="66"/>
      <c r="NJJ18" s="66"/>
      <c r="NJK18" s="66"/>
      <c r="NJL18" s="66"/>
      <c r="NJM18" s="66"/>
      <c r="NJN18" s="66"/>
      <c r="NJO18" s="66"/>
      <c r="NJP18" s="66"/>
      <c r="NJQ18" s="66"/>
      <c r="NJR18" s="66"/>
      <c r="NJS18" s="66"/>
      <c r="NJT18" s="66"/>
      <c r="NJU18" s="66"/>
      <c r="NJV18" s="66"/>
      <c r="NJW18" s="66"/>
      <c r="NJX18" s="66"/>
      <c r="NJY18" s="66"/>
      <c r="NJZ18" s="66"/>
      <c r="NKA18" s="66"/>
      <c r="NKB18" s="66"/>
      <c r="NKC18" s="66"/>
      <c r="NKD18" s="66"/>
      <c r="NKE18" s="66"/>
      <c r="NKF18" s="66"/>
      <c r="NKG18" s="66"/>
      <c r="NKH18" s="66"/>
      <c r="NKI18" s="66"/>
      <c r="NKJ18" s="66"/>
      <c r="NKK18" s="66"/>
      <c r="NKL18" s="66"/>
      <c r="NKM18" s="66"/>
      <c r="NKN18" s="66"/>
      <c r="NKO18" s="66"/>
      <c r="NKP18" s="66"/>
      <c r="NKQ18" s="66"/>
      <c r="NKR18" s="66"/>
      <c r="NKS18" s="66"/>
      <c r="NKT18" s="66"/>
      <c r="NKU18" s="66"/>
      <c r="NKV18" s="66"/>
      <c r="NKW18" s="66"/>
      <c r="NKX18" s="66"/>
      <c r="NKY18" s="66"/>
      <c r="NKZ18" s="66"/>
      <c r="NLA18" s="66"/>
      <c r="NLB18" s="66"/>
      <c r="NLC18" s="66"/>
      <c r="NLD18" s="66"/>
      <c r="NLE18" s="66"/>
      <c r="NLF18" s="66"/>
      <c r="NLG18" s="66"/>
      <c r="NLH18" s="66"/>
      <c r="NLI18" s="66"/>
      <c r="NLJ18" s="66"/>
      <c r="NLK18" s="66"/>
      <c r="NLL18" s="66"/>
      <c r="NLM18" s="66"/>
      <c r="NLN18" s="66"/>
      <c r="NLO18" s="66"/>
      <c r="NLP18" s="66"/>
      <c r="NLQ18" s="66"/>
      <c r="NLR18" s="66"/>
      <c r="NLS18" s="66"/>
      <c r="NLT18" s="66"/>
      <c r="NLU18" s="66"/>
      <c r="NLV18" s="66"/>
      <c r="NLW18" s="66"/>
      <c r="NLX18" s="66"/>
      <c r="NLY18" s="66"/>
      <c r="NLZ18" s="66"/>
      <c r="NMA18" s="66"/>
      <c r="NMB18" s="66"/>
      <c r="NMC18" s="66"/>
      <c r="NMD18" s="66"/>
      <c r="NME18" s="66"/>
      <c r="NMF18" s="66"/>
      <c r="NMG18" s="66"/>
      <c r="NMH18" s="66"/>
      <c r="NMI18" s="66"/>
      <c r="NMJ18" s="66"/>
      <c r="NMK18" s="66"/>
      <c r="NML18" s="66"/>
      <c r="NMM18" s="66"/>
      <c r="NMN18" s="66"/>
      <c r="NMO18" s="66"/>
      <c r="NMP18" s="66"/>
      <c r="NMQ18" s="66"/>
      <c r="NMR18" s="66"/>
      <c r="NMS18" s="66"/>
      <c r="NMT18" s="66"/>
      <c r="NMU18" s="66"/>
      <c r="NMV18" s="66"/>
      <c r="NMW18" s="66"/>
      <c r="NMX18" s="66"/>
      <c r="NMY18" s="66"/>
      <c r="NMZ18" s="66"/>
      <c r="NNA18" s="66"/>
      <c r="NNB18" s="66"/>
      <c r="NNC18" s="66"/>
      <c r="NND18" s="66"/>
      <c r="NNE18" s="66"/>
      <c r="NNF18" s="66"/>
      <c r="NNG18" s="66"/>
      <c r="NNH18" s="66"/>
      <c r="NNI18" s="66"/>
      <c r="NNJ18" s="66"/>
      <c r="NNK18" s="66"/>
      <c r="NNL18" s="66"/>
      <c r="NNM18" s="66"/>
      <c r="NNN18" s="66"/>
      <c r="NNO18" s="66"/>
      <c r="NNP18" s="66"/>
      <c r="NNQ18" s="66"/>
      <c r="NNR18" s="66"/>
      <c r="NNS18" s="66"/>
      <c r="NNT18" s="66"/>
      <c r="NNU18" s="66"/>
      <c r="NNV18" s="66"/>
      <c r="NNW18" s="66"/>
      <c r="NNX18" s="66"/>
      <c r="NNY18" s="66"/>
      <c r="NNZ18" s="66"/>
      <c r="NOA18" s="66"/>
      <c r="NOB18" s="66"/>
      <c r="NOC18" s="66"/>
      <c r="NOD18" s="66"/>
      <c r="NOE18" s="66"/>
      <c r="NOF18" s="66"/>
      <c r="NOG18" s="66"/>
      <c r="NOH18" s="66"/>
      <c r="NOI18" s="66"/>
      <c r="NOJ18" s="66"/>
      <c r="NOK18" s="66"/>
      <c r="NOL18" s="66"/>
      <c r="NOM18" s="66"/>
      <c r="NON18" s="66"/>
      <c r="NOO18" s="66"/>
      <c r="NOP18" s="66"/>
      <c r="NOQ18" s="66"/>
      <c r="NOR18" s="66"/>
      <c r="NOS18" s="66"/>
      <c r="NOT18" s="66"/>
      <c r="NOU18" s="66"/>
      <c r="NOV18" s="66"/>
      <c r="NOW18" s="66"/>
      <c r="NOX18" s="66"/>
      <c r="NOY18" s="66"/>
      <c r="NOZ18" s="66"/>
      <c r="NPA18" s="66"/>
      <c r="NPB18" s="66"/>
      <c r="NPC18" s="66"/>
      <c r="NPD18" s="66"/>
      <c r="NPE18" s="66"/>
      <c r="NPF18" s="66"/>
      <c r="NPG18" s="66"/>
      <c r="NPH18" s="66"/>
      <c r="NPI18" s="66"/>
      <c r="NPJ18" s="66"/>
      <c r="NPK18" s="66"/>
      <c r="NPL18" s="66"/>
      <c r="NPM18" s="66"/>
      <c r="NPN18" s="66"/>
      <c r="NPO18" s="66"/>
      <c r="NPP18" s="66"/>
      <c r="NPQ18" s="66"/>
      <c r="NPR18" s="66"/>
      <c r="NPS18" s="66"/>
      <c r="NPT18" s="66"/>
      <c r="NPU18" s="66"/>
      <c r="NPV18" s="66"/>
      <c r="NPW18" s="66"/>
      <c r="NPX18" s="66"/>
      <c r="NPY18" s="66"/>
      <c r="NPZ18" s="66"/>
      <c r="NQA18" s="66"/>
      <c r="NQB18" s="66"/>
      <c r="NQC18" s="66"/>
      <c r="NQD18" s="66"/>
      <c r="NQE18" s="66"/>
      <c r="NQF18" s="66"/>
      <c r="NQG18" s="66"/>
      <c r="NQH18" s="66"/>
      <c r="NQI18" s="66"/>
      <c r="NQJ18" s="66"/>
      <c r="NQK18" s="66"/>
      <c r="NQL18" s="66"/>
      <c r="NQM18" s="66"/>
      <c r="NQN18" s="66"/>
      <c r="NQO18" s="66"/>
      <c r="NQP18" s="66"/>
      <c r="NQQ18" s="66"/>
      <c r="NQR18" s="66"/>
      <c r="NQS18" s="66"/>
      <c r="NQT18" s="66"/>
      <c r="NQU18" s="66"/>
      <c r="NQV18" s="66"/>
      <c r="NQW18" s="66"/>
      <c r="NQX18" s="66"/>
      <c r="NQY18" s="66"/>
      <c r="NQZ18" s="66"/>
      <c r="NRA18" s="66"/>
      <c r="NRB18" s="66"/>
      <c r="NRC18" s="66"/>
      <c r="NRD18" s="66"/>
      <c r="NRE18" s="66"/>
      <c r="NRF18" s="66"/>
      <c r="NRG18" s="66"/>
      <c r="NRH18" s="66"/>
      <c r="NRI18" s="66"/>
      <c r="NRJ18" s="66"/>
      <c r="NRK18" s="66"/>
      <c r="NRL18" s="66"/>
      <c r="NRM18" s="66"/>
      <c r="NRN18" s="66"/>
      <c r="NRO18" s="66"/>
      <c r="NRP18" s="66"/>
      <c r="NRQ18" s="66"/>
      <c r="NRR18" s="66"/>
      <c r="NRS18" s="66"/>
      <c r="NRT18" s="66"/>
      <c r="NRU18" s="66"/>
      <c r="NRV18" s="66"/>
      <c r="NRW18" s="66"/>
      <c r="NRX18" s="66"/>
      <c r="NRY18" s="66"/>
      <c r="NRZ18" s="66"/>
      <c r="NSA18" s="66"/>
      <c r="NSB18" s="66"/>
      <c r="NSC18" s="66"/>
      <c r="NSD18" s="66"/>
      <c r="NSE18" s="66"/>
      <c r="NSF18" s="66"/>
      <c r="NSG18" s="66"/>
      <c r="NSH18" s="66"/>
      <c r="NSI18" s="66"/>
      <c r="NSJ18" s="66"/>
      <c r="NSK18" s="66"/>
      <c r="NSL18" s="66"/>
      <c r="NSM18" s="66"/>
      <c r="NSN18" s="66"/>
      <c r="NSO18" s="66"/>
      <c r="NSP18" s="66"/>
      <c r="NSQ18" s="66"/>
      <c r="NSR18" s="66"/>
      <c r="NSS18" s="66"/>
      <c r="NST18" s="66"/>
      <c r="NSU18" s="66"/>
      <c r="NSV18" s="66"/>
      <c r="NSW18" s="66"/>
      <c r="NSX18" s="66"/>
      <c r="NSY18" s="66"/>
      <c r="NSZ18" s="66"/>
      <c r="NTA18" s="66"/>
      <c r="NTB18" s="66"/>
      <c r="NTC18" s="66"/>
      <c r="NTD18" s="66"/>
      <c r="NTE18" s="66"/>
      <c r="NTF18" s="66"/>
      <c r="NTG18" s="66"/>
      <c r="NTH18" s="66"/>
      <c r="NTI18" s="66"/>
      <c r="NTJ18" s="66"/>
      <c r="NTK18" s="66"/>
      <c r="NTL18" s="66"/>
      <c r="NTM18" s="66"/>
      <c r="NTN18" s="66"/>
      <c r="NTO18" s="66"/>
      <c r="NTP18" s="66"/>
      <c r="NTQ18" s="66"/>
      <c r="NTR18" s="66"/>
      <c r="NTS18" s="66"/>
      <c r="NTT18" s="66"/>
      <c r="NTU18" s="66"/>
      <c r="NTV18" s="66"/>
      <c r="NTW18" s="66"/>
      <c r="NTX18" s="66"/>
      <c r="NTY18" s="66"/>
      <c r="NTZ18" s="66"/>
      <c r="NUA18" s="66"/>
      <c r="NUB18" s="66"/>
      <c r="NUC18" s="66"/>
      <c r="NUD18" s="66"/>
      <c r="NUE18" s="66"/>
      <c r="NUF18" s="66"/>
      <c r="NUG18" s="66"/>
      <c r="NUH18" s="66"/>
      <c r="NUI18" s="66"/>
      <c r="NUJ18" s="66"/>
      <c r="NUK18" s="66"/>
      <c r="NUL18" s="66"/>
      <c r="NUM18" s="66"/>
      <c r="NUN18" s="66"/>
      <c r="NUO18" s="66"/>
      <c r="NUP18" s="66"/>
      <c r="NUQ18" s="66"/>
      <c r="NUR18" s="66"/>
      <c r="NUS18" s="66"/>
      <c r="NUT18" s="66"/>
      <c r="NUU18" s="66"/>
      <c r="NUV18" s="66"/>
      <c r="NUW18" s="66"/>
      <c r="NUX18" s="66"/>
      <c r="NUY18" s="66"/>
      <c r="NUZ18" s="66"/>
      <c r="NVA18" s="66"/>
      <c r="NVB18" s="66"/>
      <c r="NVC18" s="66"/>
      <c r="NVD18" s="66"/>
      <c r="NVE18" s="66"/>
      <c r="NVF18" s="66"/>
      <c r="NVG18" s="66"/>
      <c r="NVH18" s="66"/>
      <c r="NVI18" s="66"/>
      <c r="NVJ18" s="66"/>
      <c r="NVK18" s="66"/>
      <c r="NVL18" s="66"/>
      <c r="NVM18" s="66"/>
      <c r="NVN18" s="66"/>
      <c r="NVO18" s="66"/>
      <c r="NVP18" s="66"/>
      <c r="NVQ18" s="66"/>
      <c r="NVR18" s="66"/>
      <c r="NVS18" s="66"/>
      <c r="NVT18" s="66"/>
      <c r="NVU18" s="66"/>
      <c r="NVV18" s="66"/>
      <c r="NVW18" s="66"/>
      <c r="NVX18" s="66"/>
      <c r="NVY18" s="66"/>
      <c r="NVZ18" s="66"/>
      <c r="NWA18" s="66"/>
      <c r="NWB18" s="66"/>
      <c r="NWC18" s="66"/>
      <c r="NWD18" s="66"/>
      <c r="NWE18" s="66"/>
      <c r="NWF18" s="66"/>
      <c r="NWG18" s="66"/>
      <c r="NWH18" s="66"/>
      <c r="NWI18" s="66"/>
      <c r="NWJ18" s="66"/>
      <c r="NWK18" s="66"/>
      <c r="NWL18" s="66"/>
      <c r="NWM18" s="66"/>
      <c r="NWN18" s="66"/>
      <c r="NWO18" s="66"/>
      <c r="NWP18" s="66"/>
      <c r="NWQ18" s="66"/>
      <c r="NWR18" s="66"/>
      <c r="NWS18" s="66"/>
      <c r="NWT18" s="66"/>
      <c r="NWU18" s="66"/>
      <c r="NWV18" s="66"/>
      <c r="NWW18" s="66"/>
      <c r="NWX18" s="66"/>
      <c r="NWY18" s="66"/>
      <c r="NWZ18" s="66"/>
      <c r="NXA18" s="66"/>
      <c r="NXB18" s="66"/>
      <c r="NXC18" s="66"/>
      <c r="NXD18" s="66"/>
      <c r="NXE18" s="66"/>
      <c r="NXF18" s="66"/>
      <c r="NXG18" s="66"/>
      <c r="NXH18" s="66"/>
      <c r="NXI18" s="66"/>
      <c r="NXJ18" s="66"/>
      <c r="NXK18" s="66"/>
      <c r="NXL18" s="66"/>
      <c r="NXM18" s="66"/>
      <c r="NXN18" s="66"/>
      <c r="NXO18" s="66"/>
      <c r="NXP18" s="66"/>
      <c r="NXQ18" s="66"/>
      <c r="NXR18" s="66"/>
      <c r="NXS18" s="66"/>
      <c r="NXT18" s="66"/>
      <c r="NXU18" s="66"/>
      <c r="NXV18" s="66"/>
      <c r="NXW18" s="66"/>
      <c r="NXX18" s="66"/>
      <c r="NXY18" s="66"/>
      <c r="NXZ18" s="66"/>
      <c r="NYA18" s="66"/>
      <c r="NYB18" s="66"/>
      <c r="NYC18" s="66"/>
      <c r="NYD18" s="66"/>
      <c r="NYE18" s="66"/>
      <c r="NYF18" s="66"/>
      <c r="NYG18" s="66"/>
      <c r="NYH18" s="66"/>
      <c r="NYI18" s="66"/>
      <c r="NYJ18" s="66"/>
      <c r="NYK18" s="66"/>
      <c r="NYL18" s="66"/>
      <c r="NYM18" s="66"/>
      <c r="NYN18" s="66"/>
      <c r="NYO18" s="66"/>
      <c r="NYP18" s="66"/>
      <c r="NYQ18" s="66"/>
      <c r="NYR18" s="66"/>
      <c r="NYS18" s="66"/>
      <c r="NYT18" s="66"/>
      <c r="NYU18" s="66"/>
      <c r="NYV18" s="66"/>
      <c r="NYW18" s="66"/>
      <c r="NYX18" s="66"/>
      <c r="NYY18" s="66"/>
      <c r="NYZ18" s="66"/>
      <c r="NZA18" s="66"/>
      <c r="NZB18" s="66"/>
      <c r="NZC18" s="66"/>
      <c r="NZD18" s="66"/>
      <c r="NZE18" s="66"/>
      <c r="NZF18" s="66"/>
      <c r="NZG18" s="66"/>
      <c r="NZH18" s="66"/>
      <c r="NZI18" s="66"/>
      <c r="NZJ18" s="66"/>
      <c r="NZK18" s="66"/>
      <c r="NZL18" s="66"/>
      <c r="NZM18" s="66"/>
      <c r="NZN18" s="66"/>
      <c r="NZO18" s="66"/>
      <c r="NZP18" s="66"/>
      <c r="NZQ18" s="66"/>
      <c r="NZR18" s="66"/>
      <c r="NZS18" s="66"/>
      <c r="NZT18" s="66"/>
      <c r="NZU18" s="66"/>
      <c r="NZV18" s="66"/>
      <c r="NZW18" s="66"/>
      <c r="NZX18" s="66"/>
      <c r="NZY18" s="66"/>
      <c r="NZZ18" s="66"/>
      <c r="OAA18" s="66"/>
      <c r="OAB18" s="66"/>
      <c r="OAC18" s="66"/>
      <c r="OAD18" s="66"/>
      <c r="OAE18" s="66"/>
      <c r="OAF18" s="66"/>
      <c r="OAG18" s="66"/>
      <c r="OAH18" s="66"/>
      <c r="OAI18" s="66"/>
      <c r="OAJ18" s="66"/>
      <c r="OAK18" s="66"/>
      <c r="OAL18" s="66"/>
      <c r="OAM18" s="66"/>
      <c r="OAN18" s="66"/>
      <c r="OAO18" s="66"/>
      <c r="OAP18" s="66"/>
      <c r="OAQ18" s="66"/>
      <c r="OAR18" s="66"/>
      <c r="OAS18" s="66"/>
      <c r="OAT18" s="66"/>
      <c r="OAU18" s="66"/>
      <c r="OAV18" s="66"/>
      <c r="OAW18" s="66"/>
      <c r="OAX18" s="66"/>
      <c r="OAY18" s="66"/>
      <c r="OAZ18" s="66"/>
      <c r="OBA18" s="66"/>
      <c r="OBB18" s="66"/>
      <c r="OBC18" s="66"/>
      <c r="OBD18" s="66"/>
      <c r="OBE18" s="66"/>
      <c r="OBF18" s="66"/>
      <c r="OBG18" s="66"/>
      <c r="OBH18" s="66"/>
      <c r="OBI18" s="66"/>
      <c r="OBJ18" s="66"/>
      <c r="OBK18" s="66"/>
      <c r="OBL18" s="66"/>
      <c r="OBM18" s="66"/>
      <c r="OBN18" s="66"/>
      <c r="OBO18" s="66"/>
      <c r="OBP18" s="66"/>
      <c r="OBQ18" s="66"/>
      <c r="OBR18" s="66"/>
      <c r="OBS18" s="66"/>
      <c r="OBT18" s="66"/>
      <c r="OBU18" s="66"/>
      <c r="OBV18" s="66"/>
      <c r="OBW18" s="66"/>
      <c r="OBX18" s="66"/>
      <c r="OBY18" s="66"/>
      <c r="OBZ18" s="66"/>
      <c r="OCA18" s="66"/>
      <c r="OCB18" s="66"/>
      <c r="OCC18" s="66"/>
      <c r="OCD18" s="66"/>
      <c r="OCE18" s="66"/>
      <c r="OCF18" s="66"/>
      <c r="OCG18" s="66"/>
      <c r="OCH18" s="66"/>
      <c r="OCI18" s="66"/>
      <c r="OCJ18" s="66"/>
      <c r="OCK18" s="66"/>
      <c r="OCL18" s="66"/>
      <c r="OCM18" s="66"/>
      <c r="OCN18" s="66"/>
      <c r="OCO18" s="66"/>
      <c r="OCP18" s="66"/>
      <c r="OCQ18" s="66"/>
      <c r="OCR18" s="66"/>
      <c r="OCS18" s="66"/>
      <c r="OCT18" s="66"/>
      <c r="OCU18" s="66"/>
      <c r="OCV18" s="66"/>
      <c r="OCW18" s="66"/>
      <c r="OCX18" s="66"/>
      <c r="OCY18" s="66"/>
      <c r="OCZ18" s="66"/>
      <c r="ODA18" s="66"/>
      <c r="ODB18" s="66"/>
      <c r="ODC18" s="66"/>
      <c r="ODD18" s="66"/>
      <c r="ODE18" s="66"/>
      <c r="ODF18" s="66"/>
      <c r="ODG18" s="66"/>
      <c r="ODH18" s="66"/>
      <c r="ODI18" s="66"/>
      <c r="ODJ18" s="66"/>
      <c r="ODK18" s="66"/>
      <c r="ODL18" s="66"/>
      <c r="ODM18" s="66"/>
      <c r="ODN18" s="66"/>
      <c r="ODO18" s="66"/>
      <c r="ODP18" s="66"/>
      <c r="ODQ18" s="66"/>
      <c r="ODR18" s="66"/>
      <c r="ODS18" s="66"/>
      <c r="ODT18" s="66"/>
      <c r="ODU18" s="66"/>
      <c r="ODV18" s="66"/>
      <c r="ODW18" s="66"/>
      <c r="ODX18" s="66"/>
      <c r="ODY18" s="66"/>
      <c r="ODZ18" s="66"/>
      <c r="OEA18" s="66"/>
      <c r="OEB18" s="66"/>
      <c r="OEC18" s="66"/>
      <c r="OED18" s="66"/>
      <c r="OEE18" s="66"/>
      <c r="OEF18" s="66"/>
      <c r="OEG18" s="66"/>
      <c r="OEH18" s="66"/>
      <c r="OEI18" s="66"/>
      <c r="OEJ18" s="66"/>
      <c r="OEK18" s="66"/>
      <c r="OEL18" s="66"/>
      <c r="OEM18" s="66"/>
      <c r="OEN18" s="66"/>
      <c r="OEO18" s="66"/>
      <c r="OEP18" s="66"/>
      <c r="OEQ18" s="66"/>
      <c r="OER18" s="66"/>
      <c r="OES18" s="66"/>
      <c r="OET18" s="66"/>
      <c r="OEU18" s="66"/>
      <c r="OEV18" s="66"/>
      <c r="OEW18" s="66"/>
      <c r="OEX18" s="66"/>
      <c r="OEY18" s="66"/>
      <c r="OEZ18" s="66"/>
      <c r="OFA18" s="66"/>
      <c r="OFB18" s="66"/>
      <c r="OFC18" s="66"/>
      <c r="OFD18" s="66"/>
      <c r="OFE18" s="66"/>
      <c r="OFF18" s="66"/>
      <c r="OFG18" s="66"/>
      <c r="OFH18" s="66"/>
      <c r="OFI18" s="66"/>
      <c r="OFJ18" s="66"/>
      <c r="OFK18" s="66"/>
      <c r="OFL18" s="66"/>
      <c r="OFM18" s="66"/>
      <c r="OFN18" s="66"/>
      <c r="OFO18" s="66"/>
      <c r="OFP18" s="66"/>
      <c r="OFQ18" s="66"/>
      <c r="OFR18" s="66"/>
      <c r="OFS18" s="66"/>
      <c r="OFT18" s="66"/>
      <c r="OFU18" s="66"/>
      <c r="OFV18" s="66"/>
      <c r="OFW18" s="66"/>
      <c r="OFX18" s="66"/>
      <c r="OFY18" s="66"/>
      <c r="OFZ18" s="66"/>
      <c r="OGA18" s="66"/>
      <c r="OGB18" s="66"/>
      <c r="OGC18" s="66"/>
      <c r="OGD18" s="66"/>
      <c r="OGE18" s="66"/>
      <c r="OGF18" s="66"/>
      <c r="OGG18" s="66"/>
      <c r="OGH18" s="66"/>
      <c r="OGI18" s="66"/>
      <c r="OGJ18" s="66"/>
      <c r="OGK18" s="66"/>
      <c r="OGL18" s="66"/>
      <c r="OGM18" s="66"/>
      <c r="OGN18" s="66"/>
      <c r="OGO18" s="66"/>
      <c r="OGP18" s="66"/>
      <c r="OGQ18" s="66"/>
      <c r="OGR18" s="66"/>
      <c r="OGS18" s="66"/>
      <c r="OGT18" s="66"/>
      <c r="OGU18" s="66"/>
      <c r="OGV18" s="66"/>
      <c r="OGW18" s="66"/>
      <c r="OGX18" s="66"/>
      <c r="OGY18" s="66"/>
      <c r="OGZ18" s="66"/>
      <c r="OHA18" s="66"/>
      <c r="OHB18" s="66"/>
      <c r="OHC18" s="66"/>
      <c r="OHD18" s="66"/>
      <c r="OHE18" s="66"/>
      <c r="OHF18" s="66"/>
      <c r="OHG18" s="66"/>
      <c r="OHH18" s="66"/>
      <c r="OHI18" s="66"/>
      <c r="OHJ18" s="66"/>
      <c r="OHK18" s="66"/>
      <c r="OHL18" s="66"/>
      <c r="OHM18" s="66"/>
      <c r="OHN18" s="66"/>
      <c r="OHO18" s="66"/>
      <c r="OHP18" s="66"/>
      <c r="OHQ18" s="66"/>
      <c r="OHR18" s="66"/>
      <c r="OHS18" s="66"/>
      <c r="OHT18" s="66"/>
      <c r="OHU18" s="66"/>
      <c r="OHV18" s="66"/>
      <c r="OHW18" s="66"/>
      <c r="OHX18" s="66"/>
      <c r="OHY18" s="66"/>
      <c r="OHZ18" s="66"/>
      <c r="OIA18" s="66"/>
      <c r="OIB18" s="66"/>
      <c r="OIC18" s="66"/>
      <c r="OID18" s="66"/>
      <c r="OIE18" s="66"/>
      <c r="OIF18" s="66"/>
      <c r="OIG18" s="66"/>
      <c r="OIH18" s="66"/>
      <c r="OII18" s="66"/>
      <c r="OIJ18" s="66"/>
      <c r="OIK18" s="66"/>
      <c r="OIL18" s="66"/>
      <c r="OIM18" s="66"/>
      <c r="OIN18" s="66"/>
      <c r="OIO18" s="66"/>
      <c r="OIP18" s="66"/>
      <c r="OIQ18" s="66"/>
      <c r="OIR18" s="66"/>
      <c r="OIS18" s="66"/>
      <c r="OIT18" s="66"/>
      <c r="OIU18" s="66"/>
      <c r="OIV18" s="66"/>
      <c r="OIW18" s="66"/>
      <c r="OIX18" s="66"/>
      <c r="OIY18" s="66"/>
      <c r="OIZ18" s="66"/>
      <c r="OJA18" s="66"/>
      <c r="OJB18" s="66"/>
      <c r="OJC18" s="66"/>
      <c r="OJD18" s="66"/>
      <c r="OJE18" s="66"/>
      <c r="OJF18" s="66"/>
      <c r="OJG18" s="66"/>
      <c r="OJH18" s="66"/>
      <c r="OJI18" s="66"/>
      <c r="OJJ18" s="66"/>
      <c r="OJK18" s="66"/>
      <c r="OJL18" s="66"/>
      <c r="OJM18" s="66"/>
      <c r="OJN18" s="66"/>
      <c r="OJO18" s="66"/>
      <c r="OJP18" s="66"/>
      <c r="OJQ18" s="66"/>
      <c r="OJR18" s="66"/>
      <c r="OJS18" s="66"/>
      <c r="OJT18" s="66"/>
      <c r="OJU18" s="66"/>
      <c r="OJV18" s="66"/>
      <c r="OJW18" s="66"/>
      <c r="OJX18" s="66"/>
      <c r="OJY18" s="66"/>
      <c r="OJZ18" s="66"/>
      <c r="OKA18" s="66"/>
      <c r="OKB18" s="66"/>
      <c r="OKC18" s="66"/>
      <c r="OKD18" s="66"/>
      <c r="OKE18" s="66"/>
      <c r="OKF18" s="66"/>
      <c r="OKG18" s="66"/>
      <c r="OKH18" s="66"/>
      <c r="OKI18" s="66"/>
      <c r="OKJ18" s="66"/>
      <c r="OKK18" s="66"/>
      <c r="OKL18" s="66"/>
      <c r="OKM18" s="66"/>
      <c r="OKN18" s="66"/>
      <c r="OKO18" s="66"/>
      <c r="OKP18" s="66"/>
      <c r="OKQ18" s="66"/>
      <c r="OKR18" s="66"/>
      <c r="OKS18" s="66"/>
      <c r="OKT18" s="66"/>
      <c r="OKU18" s="66"/>
      <c r="OKV18" s="66"/>
      <c r="OKW18" s="66"/>
      <c r="OKX18" s="66"/>
      <c r="OKY18" s="66"/>
      <c r="OKZ18" s="66"/>
      <c r="OLA18" s="66"/>
      <c r="OLB18" s="66"/>
      <c r="OLC18" s="66"/>
      <c r="OLD18" s="66"/>
      <c r="OLE18" s="66"/>
      <c r="OLF18" s="66"/>
      <c r="OLG18" s="66"/>
      <c r="OLH18" s="66"/>
      <c r="OLI18" s="66"/>
      <c r="OLJ18" s="66"/>
      <c r="OLK18" s="66"/>
      <c r="OLL18" s="66"/>
      <c r="OLM18" s="66"/>
      <c r="OLN18" s="66"/>
      <c r="OLO18" s="66"/>
      <c r="OLP18" s="66"/>
      <c r="OLQ18" s="66"/>
      <c r="OLR18" s="66"/>
      <c r="OLS18" s="66"/>
      <c r="OLT18" s="66"/>
      <c r="OLU18" s="66"/>
      <c r="OLV18" s="66"/>
      <c r="OLW18" s="66"/>
      <c r="OLX18" s="66"/>
      <c r="OLY18" s="66"/>
      <c r="OLZ18" s="66"/>
      <c r="OMA18" s="66"/>
      <c r="OMB18" s="66"/>
      <c r="OMC18" s="66"/>
      <c r="OMD18" s="66"/>
      <c r="OME18" s="66"/>
      <c r="OMF18" s="66"/>
      <c r="OMG18" s="66"/>
      <c r="OMH18" s="66"/>
      <c r="OMI18" s="66"/>
      <c r="OMJ18" s="66"/>
      <c r="OMK18" s="66"/>
      <c r="OML18" s="66"/>
      <c r="OMM18" s="66"/>
      <c r="OMN18" s="66"/>
      <c r="OMO18" s="66"/>
      <c r="OMP18" s="66"/>
      <c r="OMQ18" s="66"/>
      <c r="OMR18" s="66"/>
      <c r="OMS18" s="66"/>
      <c r="OMT18" s="66"/>
      <c r="OMU18" s="66"/>
      <c r="OMV18" s="66"/>
      <c r="OMW18" s="66"/>
      <c r="OMX18" s="66"/>
      <c r="OMY18" s="66"/>
      <c r="OMZ18" s="66"/>
      <c r="ONA18" s="66"/>
      <c r="ONB18" s="66"/>
      <c r="ONC18" s="66"/>
      <c r="OND18" s="66"/>
      <c r="ONE18" s="66"/>
      <c r="ONF18" s="66"/>
      <c r="ONG18" s="66"/>
      <c r="ONH18" s="66"/>
      <c r="ONI18" s="66"/>
      <c r="ONJ18" s="66"/>
      <c r="ONK18" s="66"/>
      <c r="ONL18" s="66"/>
      <c r="ONM18" s="66"/>
      <c r="ONN18" s="66"/>
      <c r="ONO18" s="66"/>
      <c r="ONP18" s="66"/>
      <c r="ONQ18" s="66"/>
      <c r="ONR18" s="66"/>
      <c r="ONS18" s="66"/>
      <c r="ONT18" s="66"/>
      <c r="ONU18" s="66"/>
      <c r="ONV18" s="66"/>
      <c r="ONW18" s="66"/>
      <c r="ONX18" s="66"/>
      <c r="ONY18" s="66"/>
      <c r="ONZ18" s="66"/>
      <c r="OOA18" s="66"/>
      <c r="OOB18" s="66"/>
      <c r="OOC18" s="66"/>
      <c r="OOD18" s="66"/>
      <c r="OOE18" s="66"/>
      <c r="OOF18" s="66"/>
      <c r="OOG18" s="66"/>
      <c r="OOH18" s="66"/>
      <c r="OOI18" s="66"/>
      <c r="OOJ18" s="66"/>
      <c r="OOK18" s="66"/>
      <c r="OOL18" s="66"/>
      <c r="OOM18" s="66"/>
      <c r="OON18" s="66"/>
      <c r="OOO18" s="66"/>
      <c r="OOP18" s="66"/>
      <c r="OOQ18" s="66"/>
      <c r="OOR18" s="66"/>
      <c r="OOS18" s="66"/>
      <c r="OOT18" s="66"/>
      <c r="OOU18" s="66"/>
      <c r="OOV18" s="66"/>
      <c r="OOW18" s="66"/>
      <c r="OOX18" s="66"/>
      <c r="OOY18" s="66"/>
      <c r="OOZ18" s="66"/>
      <c r="OPA18" s="66"/>
      <c r="OPB18" s="66"/>
      <c r="OPC18" s="66"/>
      <c r="OPD18" s="66"/>
      <c r="OPE18" s="66"/>
      <c r="OPF18" s="66"/>
      <c r="OPG18" s="66"/>
      <c r="OPH18" s="66"/>
      <c r="OPI18" s="66"/>
      <c r="OPJ18" s="66"/>
      <c r="OPK18" s="66"/>
      <c r="OPL18" s="66"/>
      <c r="OPM18" s="66"/>
      <c r="OPN18" s="66"/>
      <c r="OPO18" s="66"/>
      <c r="OPP18" s="66"/>
      <c r="OPQ18" s="66"/>
      <c r="OPR18" s="66"/>
      <c r="OPS18" s="66"/>
      <c r="OPT18" s="66"/>
      <c r="OPU18" s="66"/>
      <c r="OPV18" s="66"/>
      <c r="OPW18" s="66"/>
      <c r="OPX18" s="66"/>
      <c r="OPY18" s="66"/>
      <c r="OPZ18" s="66"/>
      <c r="OQA18" s="66"/>
      <c r="OQB18" s="66"/>
      <c r="OQC18" s="66"/>
      <c r="OQD18" s="66"/>
      <c r="OQE18" s="66"/>
      <c r="OQF18" s="66"/>
      <c r="OQG18" s="66"/>
      <c r="OQH18" s="66"/>
      <c r="OQI18" s="66"/>
      <c r="OQJ18" s="66"/>
      <c r="OQK18" s="66"/>
      <c r="OQL18" s="66"/>
      <c r="OQM18" s="66"/>
      <c r="OQN18" s="66"/>
      <c r="OQO18" s="66"/>
      <c r="OQP18" s="66"/>
      <c r="OQQ18" s="66"/>
      <c r="OQR18" s="66"/>
      <c r="OQS18" s="66"/>
      <c r="OQT18" s="66"/>
      <c r="OQU18" s="66"/>
      <c r="OQV18" s="66"/>
      <c r="OQW18" s="66"/>
      <c r="OQX18" s="66"/>
      <c r="OQY18" s="66"/>
      <c r="OQZ18" s="66"/>
      <c r="ORA18" s="66"/>
      <c r="ORB18" s="66"/>
      <c r="ORC18" s="66"/>
      <c r="ORD18" s="66"/>
      <c r="ORE18" s="66"/>
      <c r="ORF18" s="66"/>
      <c r="ORG18" s="66"/>
      <c r="ORH18" s="66"/>
      <c r="ORI18" s="66"/>
      <c r="ORJ18" s="66"/>
      <c r="ORK18" s="66"/>
      <c r="ORL18" s="66"/>
      <c r="ORM18" s="66"/>
      <c r="ORN18" s="66"/>
      <c r="ORO18" s="66"/>
      <c r="ORP18" s="66"/>
      <c r="ORQ18" s="66"/>
      <c r="ORR18" s="66"/>
      <c r="ORS18" s="66"/>
      <c r="ORT18" s="66"/>
      <c r="ORU18" s="66"/>
      <c r="ORV18" s="66"/>
      <c r="ORW18" s="66"/>
      <c r="ORX18" s="66"/>
      <c r="ORY18" s="66"/>
      <c r="ORZ18" s="66"/>
      <c r="OSA18" s="66"/>
      <c r="OSB18" s="66"/>
      <c r="OSC18" s="66"/>
      <c r="OSD18" s="66"/>
      <c r="OSE18" s="66"/>
      <c r="OSF18" s="66"/>
      <c r="OSG18" s="66"/>
      <c r="OSH18" s="66"/>
      <c r="OSI18" s="66"/>
      <c r="OSJ18" s="66"/>
      <c r="OSK18" s="66"/>
      <c r="OSL18" s="66"/>
      <c r="OSM18" s="66"/>
      <c r="OSN18" s="66"/>
      <c r="OSO18" s="66"/>
      <c r="OSP18" s="66"/>
      <c r="OSQ18" s="66"/>
      <c r="OSR18" s="66"/>
      <c r="OSS18" s="66"/>
      <c r="OST18" s="66"/>
      <c r="OSU18" s="66"/>
      <c r="OSV18" s="66"/>
      <c r="OSW18" s="66"/>
      <c r="OSX18" s="66"/>
      <c r="OSY18" s="66"/>
      <c r="OSZ18" s="66"/>
      <c r="OTA18" s="66"/>
      <c r="OTB18" s="66"/>
      <c r="OTC18" s="66"/>
      <c r="OTD18" s="66"/>
      <c r="OTE18" s="66"/>
      <c r="OTF18" s="66"/>
      <c r="OTG18" s="66"/>
      <c r="OTH18" s="66"/>
      <c r="OTI18" s="66"/>
      <c r="OTJ18" s="66"/>
      <c r="OTK18" s="66"/>
      <c r="OTL18" s="66"/>
      <c r="OTM18" s="66"/>
      <c r="OTN18" s="66"/>
      <c r="OTO18" s="66"/>
      <c r="OTP18" s="66"/>
      <c r="OTQ18" s="66"/>
      <c r="OTR18" s="66"/>
      <c r="OTS18" s="66"/>
      <c r="OTT18" s="66"/>
      <c r="OTU18" s="66"/>
      <c r="OTV18" s="66"/>
      <c r="OTW18" s="66"/>
      <c r="OTX18" s="66"/>
      <c r="OTY18" s="66"/>
      <c r="OTZ18" s="66"/>
      <c r="OUA18" s="66"/>
      <c r="OUB18" s="66"/>
      <c r="OUC18" s="66"/>
      <c r="OUD18" s="66"/>
      <c r="OUE18" s="66"/>
      <c r="OUF18" s="66"/>
      <c r="OUG18" s="66"/>
      <c r="OUH18" s="66"/>
      <c r="OUI18" s="66"/>
      <c r="OUJ18" s="66"/>
      <c r="OUK18" s="66"/>
      <c r="OUL18" s="66"/>
      <c r="OUM18" s="66"/>
      <c r="OUN18" s="66"/>
      <c r="OUO18" s="66"/>
      <c r="OUP18" s="66"/>
      <c r="OUQ18" s="66"/>
      <c r="OUR18" s="66"/>
      <c r="OUS18" s="66"/>
      <c r="OUT18" s="66"/>
      <c r="OUU18" s="66"/>
      <c r="OUV18" s="66"/>
      <c r="OUW18" s="66"/>
      <c r="OUX18" s="66"/>
      <c r="OUY18" s="66"/>
      <c r="OUZ18" s="66"/>
      <c r="OVA18" s="66"/>
      <c r="OVB18" s="66"/>
      <c r="OVC18" s="66"/>
      <c r="OVD18" s="66"/>
      <c r="OVE18" s="66"/>
      <c r="OVF18" s="66"/>
      <c r="OVG18" s="66"/>
      <c r="OVH18" s="66"/>
      <c r="OVI18" s="66"/>
      <c r="OVJ18" s="66"/>
      <c r="OVK18" s="66"/>
      <c r="OVL18" s="66"/>
      <c r="OVM18" s="66"/>
      <c r="OVN18" s="66"/>
      <c r="OVO18" s="66"/>
      <c r="OVP18" s="66"/>
      <c r="OVQ18" s="66"/>
      <c r="OVR18" s="66"/>
      <c r="OVS18" s="66"/>
      <c r="OVT18" s="66"/>
      <c r="OVU18" s="66"/>
      <c r="OVV18" s="66"/>
      <c r="OVW18" s="66"/>
      <c r="OVX18" s="66"/>
      <c r="OVY18" s="66"/>
      <c r="OVZ18" s="66"/>
      <c r="OWA18" s="66"/>
      <c r="OWB18" s="66"/>
      <c r="OWC18" s="66"/>
      <c r="OWD18" s="66"/>
      <c r="OWE18" s="66"/>
      <c r="OWF18" s="66"/>
      <c r="OWG18" s="66"/>
      <c r="OWH18" s="66"/>
      <c r="OWI18" s="66"/>
      <c r="OWJ18" s="66"/>
      <c r="OWK18" s="66"/>
      <c r="OWL18" s="66"/>
      <c r="OWM18" s="66"/>
      <c r="OWN18" s="66"/>
      <c r="OWO18" s="66"/>
      <c r="OWP18" s="66"/>
      <c r="OWQ18" s="66"/>
      <c r="OWR18" s="66"/>
      <c r="OWS18" s="66"/>
      <c r="OWT18" s="66"/>
      <c r="OWU18" s="66"/>
      <c r="OWV18" s="66"/>
      <c r="OWW18" s="66"/>
      <c r="OWX18" s="66"/>
      <c r="OWY18" s="66"/>
      <c r="OWZ18" s="66"/>
      <c r="OXA18" s="66"/>
      <c r="OXB18" s="66"/>
      <c r="OXC18" s="66"/>
      <c r="OXD18" s="66"/>
      <c r="OXE18" s="66"/>
      <c r="OXF18" s="66"/>
      <c r="OXG18" s="66"/>
      <c r="OXH18" s="66"/>
      <c r="OXI18" s="66"/>
      <c r="OXJ18" s="66"/>
      <c r="OXK18" s="66"/>
      <c r="OXL18" s="66"/>
      <c r="OXM18" s="66"/>
      <c r="OXN18" s="66"/>
      <c r="OXO18" s="66"/>
      <c r="OXP18" s="66"/>
      <c r="OXQ18" s="66"/>
      <c r="OXR18" s="66"/>
      <c r="OXS18" s="66"/>
      <c r="OXT18" s="66"/>
      <c r="OXU18" s="66"/>
      <c r="OXV18" s="66"/>
      <c r="OXW18" s="66"/>
      <c r="OXX18" s="66"/>
      <c r="OXY18" s="66"/>
      <c r="OXZ18" s="66"/>
      <c r="OYA18" s="66"/>
      <c r="OYB18" s="66"/>
      <c r="OYC18" s="66"/>
      <c r="OYD18" s="66"/>
      <c r="OYE18" s="66"/>
      <c r="OYF18" s="66"/>
      <c r="OYG18" s="66"/>
      <c r="OYH18" s="66"/>
      <c r="OYI18" s="66"/>
      <c r="OYJ18" s="66"/>
      <c r="OYK18" s="66"/>
      <c r="OYL18" s="66"/>
      <c r="OYM18" s="66"/>
      <c r="OYN18" s="66"/>
      <c r="OYO18" s="66"/>
      <c r="OYP18" s="66"/>
      <c r="OYQ18" s="66"/>
      <c r="OYR18" s="66"/>
      <c r="OYS18" s="66"/>
      <c r="OYT18" s="66"/>
      <c r="OYU18" s="66"/>
      <c r="OYV18" s="66"/>
      <c r="OYW18" s="66"/>
      <c r="OYX18" s="66"/>
      <c r="OYY18" s="66"/>
      <c r="OYZ18" s="66"/>
      <c r="OZA18" s="66"/>
      <c r="OZB18" s="66"/>
      <c r="OZC18" s="66"/>
      <c r="OZD18" s="66"/>
      <c r="OZE18" s="66"/>
      <c r="OZF18" s="66"/>
      <c r="OZG18" s="66"/>
      <c r="OZH18" s="66"/>
      <c r="OZI18" s="66"/>
      <c r="OZJ18" s="66"/>
      <c r="OZK18" s="66"/>
      <c r="OZL18" s="66"/>
      <c r="OZM18" s="66"/>
      <c r="OZN18" s="66"/>
      <c r="OZO18" s="66"/>
      <c r="OZP18" s="66"/>
      <c r="OZQ18" s="66"/>
      <c r="OZR18" s="66"/>
      <c r="OZS18" s="66"/>
      <c r="OZT18" s="66"/>
      <c r="OZU18" s="66"/>
      <c r="OZV18" s="66"/>
      <c r="OZW18" s="66"/>
      <c r="OZX18" s="66"/>
      <c r="OZY18" s="66"/>
      <c r="OZZ18" s="66"/>
      <c r="PAA18" s="66"/>
      <c r="PAB18" s="66"/>
      <c r="PAC18" s="66"/>
      <c r="PAD18" s="66"/>
      <c r="PAE18" s="66"/>
      <c r="PAF18" s="66"/>
      <c r="PAG18" s="66"/>
      <c r="PAH18" s="66"/>
      <c r="PAI18" s="66"/>
      <c r="PAJ18" s="66"/>
      <c r="PAK18" s="66"/>
      <c r="PAL18" s="66"/>
      <c r="PAM18" s="66"/>
      <c r="PAN18" s="66"/>
      <c r="PAO18" s="66"/>
      <c r="PAP18" s="66"/>
      <c r="PAQ18" s="66"/>
      <c r="PAR18" s="66"/>
      <c r="PAS18" s="66"/>
      <c r="PAT18" s="66"/>
      <c r="PAU18" s="66"/>
      <c r="PAV18" s="66"/>
      <c r="PAW18" s="66"/>
      <c r="PAX18" s="66"/>
      <c r="PAY18" s="66"/>
      <c r="PAZ18" s="66"/>
      <c r="PBA18" s="66"/>
      <c r="PBB18" s="66"/>
      <c r="PBC18" s="66"/>
      <c r="PBD18" s="66"/>
      <c r="PBE18" s="66"/>
      <c r="PBF18" s="66"/>
      <c r="PBG18" s="66"/>
      <c r="PBH18" s="66"/>
      <c r="PBI18" s="66"/>
      <c r="PBJ18" s="66"/>
      <c r="PBK18" s="66"/>
      <c r="PBL18" s="66"/>
      <c r="PBM18" s="66"/>
      <c r="PBN18" s="66"/>
      <c r="PBO18" s="66"/>
      <c r="PBP18" s="66"/>
      <c r="PBQ18" s="66"/>
      <c r="PBR18" s="66"/>
      <c r="PBS18" s="66"/>
      <c r="PBT18" s="66"/>
      <c r="PBU18" s="66"/>
      <c r="PBV18" s="66"/>
      <c r="PBW18" s="66"/>
      <c r="PBX18" s="66"/>
      <c r="PBY18" s="66"/>
      <c r="PBZ18" s="66"/>
      <c r="PCA18" s="66"/>
      <c r="PCB18" s="66"/>
      <c r="PCC18" s="66"/>
      <c r="PCD18" s="66"/>
      <c r="PCE18" s="66"/>
      <c r="PCF18" s="66"/>
      <c r="PCG18" s="66"/>
      <c r="PCH18" s="66"/>
      <c r="PCI18" s="66"/>
      <c r="PCJ18" s="66"/>
      <c r="PCK18" s="66"/>
      <c r="PCL18" s="66"/>
      <c r="PCM18" s="66"/>
      <c r="PCN18" s="66"/>
      <c r="PCO18" s="66"/>
      <c r="PCP18" s="66"/>
      <c r="PCQ18" s="66"/>
      <c r="PCR18" s="66"/>
      <c r="PCS18" s="66"/>
      <c r="PCT18" s="66"/>
      <c r="PCU18" s="66"/>
      <c r="PCV18" s="66"/>
      <c r="PCW18" s="66"/>
      <c r="PCX18" s="66"/>
      <c r="PCY18" s="66"/>
      <c r="PCZ18" s="66"/>
      <c r="PDA18" s="66"/>
      <c r="PDB18" s="66"/>
      <c r="PDC18" s="66"/>
      <c r="PDD18" s="66"/>
      <c r="PDE18" s="66"/>
      <c r="PDF18" s="66"/>
      <c r="PDG18" s="66"/>
      <c r="PDH18" s="66"/>
      <c r="PDI18" s="66"/>
      <c r="PDJ18" s="66"/>
      <c r="PDK18" s="66"/>
      <c r="PDL18" s="66"/>
      <c r="PDM18" s="66"/>
      <c r="PDN18" s="66"/>
      <c r="PDO18" s="66"/>
      <c r="PDP18" s="66"/>
      <c r="PDQ18" s="66"/>
      <c r="PDR18" s="66"/>
      <c r="PDS18" s="66"/>
      <c r="PDT18" s="66"/>
      <c r="PDU18" s="66"/>
      <c r="PDV18" s="66"/>
      <c r="PDW18" s="66"/>
      <c r="PDX18" s="66"/>
      <c r="PDY18" s="66"/>
      <c r="PDZ18" s="66"/>
      <c r="PEA18" s="66"/>
      <c r="PEB18" s="66"/>
      <c r="PEC18" s="66"/>
      <c r="PED18" s="66"/>
      <c r="PEE18" s="66"/>
      <c r="PEF18" s="66"/>
      <c r="PEG18" s="66"/>
      <c r="PEH18" s="66"/>
      <c r="PEI18" s="66"/>
      <c r="PEJ18" s="66"/>
      <c r="PEK18" s="66"/>
      <c r="PEL18" s="66"/>
      <c r="PEM18" s="66"/>
      <c r="PEN18" s="66"/>
      <c r="PEO18" s="66"/>
      <c r="PEP18" s="66"/>
      <c r="PEQ18" s="66"/>
      <c r="PER18" s="66"/>
      <c r="PES18" s="66"/>
      <c r="PET18" s="66"/>
      <c r="PEU18" s="66"/>
      <c r="PEV18" s="66"/>
      <c r="PEW18" s="66"/>
      <c r="PEX18" s="66"/>
      <c r="PEY18" s="66"/>
      <c r="PEZ18" s="66"/>
      <c r="PFA18" s="66"/>
      <c r="PFB18" s="66"/>
      <c r="PFC18" s="66"/>
      <c r="PFD18" s="66"/>
      <c r="PFE18" s="66"/>
      <c r="PFF18" s="66"/>
      <c r="PFG18" s="66"/>
      <c r="PFH18" s="66"/>
      <c r="PFI18" s="66"/>
      <c r="PFJ18" s="66"/>
      <c r="PFK18" s="66"/>
      <c r="PFL18" s="66"/>
      <c r="PFM18" s="66"/>
      <c r="PFN18" s="66"/>
      <c r="PFO18" s="66"/>
      <c r="PFP18" s="66"/>
      <c r="PFQ18" s="66"/>
      <c r="PFR18" s="66"/>
      <c r="PFS18" s="66"/>
      <c r="PFT18" s="66"/>
      <c r="PFU18" s="66"/>
      <c r="PFV18" s="66"/>
      <c r="PFW18" s="66"/>
      <c r="PFX18" s="66"/>
      <c r="PFY18" s="66"/>
      <c r="PFZ18" s="66"/>
      <c r="PGA18" s="66"/>
      <c r="PGB18" s="66"/>
      <c r="PGC18" s="66"/>
      <c r="PGD18" s="66"/>
      <c r="PGE18" s="66"/>
      <c r="PGF18" s="66"/>
      <c r="PGG18" s="66"/>
      <c r="PGH18" s="66"/>
      <c r="PGI18" s="66"/>
      <c r="PGJ18" s="66"/>
      <c r="PGK18" s="66"/>
      <c r="PGL18" s="66"/>
      <c r="PGM18" s="66"/>
      <c r="PGN18" s="66"/>
      <c r="PGO18" s="66"/>
      <c r="PGP18" s="66"/>
      <c r="PGQ18" s="66"/>
      <c r="PGR18" s="66"/>
      <c r="PGS18" s="66"/>
      <c r="PGT18" s="66"/>
      <c r="PGU18" s="66"/>
      <c r="PGV18" s="66"/>
      <c r="PGW18" s="66"/>
      <c r="PGX18" s="66"/>
      <c r="PGY18" s="66"/>
      <c r="PGZ18" s="66"/>
      <c r="PHA18" s="66"/>
      <c r="PHB18" s="66"/>
      <c r="PHC18" s="66"/>
      <c r="PHD18" s="66"/>
      <c r="PHE18" s="66"/>
      <c r="PHF18" s="66"/>
      <c r="PHG18" s="66"/>
      <c r="PHH18" s="66"/>
      <c r="PHI18" s="66"/>
      <c r="PHJ18" s="66"/>
      <c r="PHK18" s="66"/>
      <c r="PHL18" s="66"/>
      <c r="PHM18" s="66"/>
      <c r="PHN18" s="66"/>
      <c r="PHO18" s="66"/>
      <c r="PHP18" s="66"/>
      <c r="PHQ18" s="66"/>
      <c r="PHR18" s="66"/>
      <c r="PHS18" s="66"/>
      <c r="PHT18" s="66"/>
      <c r="PHU18" s="66"/>
      <c r="PHV18" s="66"/>
      <c r="PHW18" s="66"/>
      <c r="PHX18" s="66"/>
      <c r="PHY18" s="66"/>
      <c r="PHZ18" s="66"/>
      <c r="PIA18" s="66"/>
      <c r="PIB18" s="66"/>
      <c r="PIC18" s="66"/>
      <c r="PID18" s="66"/>
      <c r="PIE18" s="66"/>
      <c r="PIF18" s="66"/>
      <c r="PIG18" s="66"/>
      <c r="PIH18" s="66"/>
      <c r="PII18" s="66"/>
      <c r="PIJ18" s="66"/>
      <c r="PIK18" s="66"/>
      <c r="PIL18" s="66"/>
      <c r="PIM18" s="66"/>
      <c r="PIN18" s="66"/>
      <c r="PIO18" s="66"/>
      <c r="PIP18" s="66"/>
      <c r="PIQ18" s="66"/>
      <c r="PIR18" s="66"/>
      <c r="PIS18" s="66"/>
      <c r="PIT18" s="66"/>
      <c r="PIU18" s="66"/>
      <c r="PIV18" s="66"/>
      <c r="PIW18" s="66"/>
      <c r="PIX18" s="66"/>
      <c r="PIY18" s="66"/>
      <c r="PIZ18" s="66"/>
      <c r="PJA18" s="66"/>
      <c r="PJB18" s="66"/>
      <c r="PJC18" s="66"/>
      <c r="PJD18" s="66"/>
      <c r="PJE18" s="66"/>
      <c r="PJF18" s="66"/>
      <c r="PJG18" s="66"/>
      <c r="PJH18" s="66"/>
      <c r="PJI18" s="66"/>
      <c r="PJJ18" s="66"/>
      <c r="PJK18" s="66"/>
      <c r="PJL18" s="66"/>
      <c r="PJM18" s="66"/>
      <c r="PJN18" s="66"/>
      <c r="PJO18" s="66"/>
      <c r="PJP18" s="66"/>
      <c r="PJQ18" s="66"/>
      <c r="PJR18" s="66"/>
      <c r="PJS18" s="66"/>
      <c r="PJT18" s="66"/>
      <c r="PJU18" s="66"/>
      <c r="PJV18" s="66"/>
      <c r="PJW18" s="66"/>
      <c r="PJX18" s="66"/>
      <c r="PJY18" s="66"/>
      <c r="PJZ18" s="66"/>
      <c r="PKA18" s="66"/>
      <c r="PKB18" s="66"/>
      <c r="PKC18" s="66"/>
      <c r="PKD18" s="66"/>
      <c r="PKE18" s="66"/>
      <c r="PKF18" s="66"/>
      <c r="PKG18" s="66"/>
      <c r="PKH18" s="66"/>
      <c r="PKI18" s="66"/>
      <c r="PKJ18" s="66"/>
      <c r="PKK18" s="66"/>
      <c r="PKL18" s="66"/>
      <c r="PKM18" s="66"/>
      <c r="PKN18" s="66"/>
      <c r="PKO18" s="66"/>
      <c r="PKP18" s="66"/>
      <c r="PKQ18" s="66"/>
      <c r="PKR18" s="66"/>
      <c r="PKS18" s="66"/>
      <c r="PKT18" s="66"/>
      <c r="PKU18" s="66"/>
      <c r="PKV18" s="66"/>
      <c r="PKW18" s="66"/>
      <c r="PKX18" s="66"/>
      <c r="PKY18" s="66"/>
      <c r="PKZ18" s="66"/>
      <c r="PLA18" s="66"/>
      <c r="PLB18" s="66"/>
      <c r="PLC18" s="66"/>
      <c r="PLD18" s="66"/>
      <c r="PLE18" s="66"/>
      <c r="PLF18" s="66"/>
      <c r="PLG18" s="66"/>
      <c r="PLH18" s="66"/>
      <c r="PLI18" s="66"/>
      <c r="PLJ18" s="66"/>
      <c r="PLK18" s="66"/>
      <c r="PLL18" s="66"/>
      <c r="PLM18" s="66"/>
      <c r="PLN18" s="66"/>
      <c r="PLO18" s="66"/>
      <c r="PLP18" s="66"/>
      <c r="PLQ18" s="66"/>
      <c r="PLR18" s="66"/>
      <c r="PLS18" s="66"/>
      <c r="PLT18" s="66"/>
      <c r="PLU18" s="66"/>
      <c r="PLV18" s="66"/>
      <c r="PLW18" s="66"/>
      <c r="PLX18" s="66"/>
      <c r="PLY18" s="66"/>
      <c r="PLZ18" s="66"/>
      <c r="PMA18" s="66"/>
      <c r="PMB18" s="66"/>
      <c r="PMC18" s="66"/>
      <c r="PMD18" s="66"/>
      <c r="PME18" s="66"/>
      <c r="PMF18" s="66"/>
      <c r="PMG18" s="66"/>
      <c r="PMH18" s="66"/>
      <c r="PMI18" s="66"/>
      <c r="PMJ18" s="66"/>
      <c r="PMK18" s="66"/>
      <c r="PML18" s="66"/>
      <c r="PMM18" s="66"/>
      <c r="PMN18" s="66"/>
      <c r="PMO18" s="66"/>
      <c r="PMP18" s="66"/>
      <c r="PMQ18" s="66"/>
      <c r="PMR18" s="66"/>
      <c r="PMS18" s="66"/>
      <c r="PMT18" s="66"/>
      <c r="PMU18" s="66"/>
      <c r="PMV18" s="66"/>
      <c r="PMW18" s="66"/>
      <c r="PMX18" s="66"/>
      <c r="PMY18" s="66"/>
      <c r="PMZ18" s="66"/>
      <c r="PNA18" s="66"/>
      <c r="PNB18" s="66"/>
      <c r="PNC18" s="66"/>
      <c r="PND18" s="66"/>
      <c r="PNE18" s="66"/>
      <c r="PNF18" s="66"/>
      <c r="PNG18" s="66"/>
      <c r="PNH18" s="66"/>
      <c r="PNI18" s="66"/>
      <c r="PNJ18" s="66"/>
      <c r="PNK18" s="66"/>
      <c r="PNL18" s="66"/>
      <c r="PNM18" s="66"/>
      <c r="PNN18" s="66"/>
      <c r="PNO18" s="66"/>
      <c r="PNP18" s="66"/>
      <c r="PNQ18" s="66"/>
      <c r="PNR18" s="66"/>
      <c r="PNS18" s="66"/>
      <c r="PNT18" s="66"/>
      <c r="PNU18" s="66"/>
      <c r="PNV18" s="66"/>
      <c r="PNW18" s="66"/>
      <c r="PNX18" s="66"/>
      <c r="PNY18" s="66"/>
      <c r="PNZ18" s="66"/>
      <c r="POA18" s="66"/>
      <c r="POB18" s="66"/>
      <c r="POC18" s="66"/>
      <c r="POD18" s="66"/>
      <c r="POE18" s="66"/>
      <c r="POF18" s="66"/>
      <c r="POG18" s="66"/>
      <c r="POH18" s="66"/>
      <c r="POI18" s="66"/>
      <c r="POJ18" s="66"/>
      <c r="POK18" s="66"/>
      <c r="POL18" s="66"/>
      <c r="POM18" s="66"/>
      <c r="PON18" s="66"/>
      <c r="POO18" s="66"/>
      <c r="POP18" s="66"/>
      <c r="POQ18" s="66"/>
      <c r="POR18" s="66"/>
      <c r="POS18" s="66"/>
      <c r="POT18" s="66"/>
      <c r="POU18" s="66"/>
      <c r="POV18" s="66"/>
      <c r="POW18" s="66"/>
      <c r="POX18" s="66"/>
      <c r="POY18" s="66"/>
      <c r="POZ18" s="66"/>
      <c r="PPA18" s="66"/>
      <c r="PPB18" s="66"/>
      <c r="PPC18" s="66"/>
      <c r="PPD18" s="66"/>
      <c r="PPE18" s="66"/>
      <c r="PPF18" s="66"/>
      <c r="PPG18" s="66"/>
      <c r="PPH18" s="66"/>
      <c r="PPI18" s="66"/>
      <c r="PPJ18" s="66"/>
      <c r="PPK18" s="66"/>
      <c r="PPL18" s="66"/>
      <c r="PPM18" s="66"/>
      <c r="PPN18" s="66"/>
      <c r="PPO18" s="66"/>
      <c r="PPP18" s="66"/>
      <c r="PPQ18" s="66"/>
      <c r="PPR18" s="66"/>
      <c r="PPS18" s="66"/>
      <c r="PPT18" s="66"/>
      <c r="PPU18" s="66"/>
      <c r="PPV18" s="66"/>
      <c r="PPW18" s="66"/>
      <c r="PPX18" s="66"/>
      <c r="PPY18" s="66"/>
      <c r="PPZ18" s="66"/>
      <c r="PQA18" s="66"/>
      <c r="PQB18" s="66"/>
      <c r="PQC18" s="66"/>
      <c r="PQD18" s="66"/>
      <c r="PQE18" s="66"/>
      <c r="PQF18" s="66"/>
      <c r="PQG18" s="66"/>
      <c r="PQH18" s="66"/>
      <c r="PQI18" s="66"/>
      <c r="PQJ18" s="66"/>
      <c r="PQK18" s="66"/>
      <c r="PQL18" s="66"/>
      <c r="PQM18" s="66"/>
      <c r="PQN18" s="66"/>
      <c r="PQO18" s="66"/>
      <c r="PQP18" s="66"/>
      <c r="PQQ18" s="66"/>
      <c r="PQR18" s="66"/>
      <c r="PQS18" s="66"/>
      <c r="PQT18" s="66"/>
      <c r="PQU18" s="66"/>
      <c r="PQV18" s="66"/>
      <c r="PQW18" s="66"/>
      <c r="PQX18" s="66"/>
      <c r="PQY18" s="66"/>
      <c r="PQZ18" s="66"/>
      <c r="PRA18" s="66"/>
      <c r="PRB18" s="66"/>
      <c r="PRC18" s="66"/>
      <c r="PRD18" s="66"/>
      <c r="PRE18" s="66"/>
      <c r="PRF18" s="66"/>
      <c r="PRG18" s="66"/>
      <c r="PRH18" s="66"/>
      <c r="PRI18" s="66"/>
      <c r="PRJ18" s="66"/>
      <c r="PRK18" s="66"/>
      <c r="PRL18" s="66"/>
      <c r="PRM18" s="66"/>
      <c r="PRN18" s="66"/>
      <c r="PRO18" s="66"/>
      <c r="PRP18" s="66"/>
      <c r="PRQ18" s="66"/>
      <c r="PRR18" s="66"/>
      <c r="PRS18" s="66"/>
      <c r="PRT18" s="66"/>
      <c r="PRU18" s="66"/>
      <c r="PRV18" s="66"/>
      <c r="PRW18" s="66"/>
      <c r="PRX18" s="66"/>
      <c r="PRY18" s="66"/>
      <c r="PRZ18" s="66"/>
      <c r="PSA18" s="66"/>
      <c r="PSB18" s="66"/>
      <c r="PSC18" s="66"/>
      <c r="PSD18" s="66"/>
      <c r="PSE18" s="66"/>
      <c r="PSF18" s="66"/>
      <c r="PSG18" s="66"/>
      <c r="PSH18" s="66"/>
      <c r="PSI18" s="66"/>
      <c r="PSJ18" s="66"/>
      <c r="PSK18" s="66"/>
      <c r="PSL18" s="66"/>
      <c r="PSM18" s="66"/>
      <c r="PSN18" s="66"/>
      <c r="PSO18" s="66"/>
      <c r="PSP18" s="66"/>
      <c r="PSQ18" s="66"/>
      <c r="PSR18" s="66"/>
      <c r="PSS18" s="66"/>
      <c r="PST18" s="66"/>
      <c r="PSU18" s="66"/>
      <c r="PSV18" s="66"/>
      <c r="PSW18" s="66"/>
      <c r="PSX18" s="66"/>
      <c r="PSY18" s="66"/>
      <c r="PSZ18" s="66"/>
      <c r="PTA18" s="66"/>
      <c r="PTB18" s="66"/>
      <c r="PTC18" s="66"/>
      <c r="PTD18" s="66"/>
      <c r="PTE18" s="66"/>
      <c r="PTF18" s="66"/>
      <c r="PTG18" s="66"/>
      <c r="PTH18" s="66"/>
      <c r="PTI18" s="66"/>
      <c r="PTJ18" s="66"/>
      <c r="PTK18" s="66"/>
      <c r="PTL18" s="66"/>
      <c r="PTM18" s="66"/>
      <c r="PTN18" s="66"/>
      <c r="PTO18" s="66"/>
      <c r="PTP18" s="66"/>
      <c r="PTQ18" s="66"/>
      <c r="PTR18" s="66"/>
      <c r="PTS18" s="66"/>
      <c r="PTT18" s="66"/>
      <c r="PTU18" s="66"/>
      <c r="PTV18" s="66"/>
      <c r="PTW18" s="66"/>
      <c r="PTX18" s="66"/>
      <c r="PTY18" s="66"/>
      <c r="PTZ18" s="66"/>
      <c r="PUA18" s="66"/>
      <c r="PUB18" s="66"/>
      <c r="PUC18" s="66"/>
      <c r="PUD18" s="66"/>
      <c r="PUE18" s="66"/>
      <c r="PUF18" s="66"/>
      <c r="PUG18" s="66"/>
      <c r="PUH18" s="66"/>
      <c r="PUI18" s="66"/>
      <c r="PUJ18" s="66"/>
      <c r="PUK18" s="66"/>
      <c r="PUL18" s="66"/>
      <c r="PUM18" s="66"/>
      <c r="PUN18" s="66"/>
      <c r="PUO18" s="66"/>
      <c r="PUP18" s="66"/>
      <c r="PUQ18" s="66"/>
      <c r="PUR18" s="66"/>
      <c r="PUS18" s="66"/>
      <c r="PUT18" s="66"/>
      <c r="PUU18" s="66"/>
      <c r="PUV18" s="66"/>
      <c r="PUW18" s="66"/>
      <c r="PUX18" s="66"/>
      <c r="PUY18" s="66"/>
      <c r="PUZ18" s="66"/>
      <c r="PVA18" s="66"/>
      <c r="PVB18" s="66"/>
      <c r="PVC18" s="66"/>
      <c r="PVD18" s="66"/>
      <c r="PVE18" s="66"/>
      <c r="PVF18" s="66"/>
      <c r="PVG18" s="66"/>
      <c r="PVH18" s="66"/>
      <c r="PVI18" s="66"/>
      <c r="PVJ18" s="66"/>
      <c r="PVK18" s="66"/>
      <c r="PVL18" s="66"/>
      <c r="PVM18" s="66"/>
      <c r="PVN18" s="66"/>
      <c r="PVO18" s="66"/>
      <c r="PVP18" s="66"/>
      <c r="PVQ18" s="66"/>
      <c r="PVR18" s="66"/>
      <c r="PVS18" s="66"/>
      <c r="PVT18" s="66"/>
      <c r="PVU18" s="66"/>
      <c r="PVV18" s="66"/>
      <c r="PVW18" s="66"/>
      <c r="PVX18" s="66"/>
      <c r="PVY18" s="66"/>
      <c r="PVZ18" s="66"/>
      <c r="PWA18" s="66"/>
      <c r="PWB18" s="66"/>
      <c r="PWC18" s="66"/>
      <c r="PWD18" s="66"/>
      <c r="PWE18" s="66"/>
      <c r="PWF18" s="66"/>
      <c r="PWG18" s="66"/>
      <c r="PWH18" s="66"/>
      <c r="PWI18" s="66"/>
      <c r="PWJ18" s="66"/>
      <c r="PWK18" s="66"/>
      <c r="PWL18" s="66"/>
      <c r="PWM18" s="66"/>
      <c r="PWN18" s="66"/>
      <c r="PWO18" s="66"/>
      <c r="PWP18" s="66"/>
      <c r="PWQ18" s="66"/>
      <c r="PWR18" s="66"/>
      <c r="PWS18" s="66"/>
      <c r="PWT18" s="66"/>
      <c r="PWU18" s="66"/>
      <c r="PWV18" s="66"/>
      <c r="PWW18" s="66"/>
      <c r="PWX18" s="66"/>
      <c r="PWY18" s="66"/>
      <c r="PWZ18" s="66"/>
      <c r="PXA18" s="66"/>
      <c r="PXB18" s="66"/>
      <c r="PXC18" s="66"/>
      <c r="PXD18" s="66"/>
      <c r="PXE18" s="66"/>
      <c r="PXF18" s="66"/>
      <c r="PXG18" s="66"/>
      <c r="PXH18" s="66"/>
      <c r="PXI18" s="66"/>
      <c r="PXJ18" s="66"/>
      <c r="PXK18" s="66"/>
      <c r="PXL18" s="66"/>
      <c r="PXM18" s="66"/>
      <c r="PXN18" s="66"/>
      <c r="PXO18" s="66"/>
      <c r="PXP18" s="66"/>
      <c r="PXQ18" s="66"/>
      <c r="PXR18" s="66"/>
      <c r="PXS18" s="66"/>
      <c r="PXT18" s="66"/>
      <c r="PXU18" s="66"/>
      <c r="PXV18" s="66"/>
      <c r="PXW18" s="66"/>
      <c r="PXX18" s="66"/>
      <c r="PXY18" s="66"/>
      <c r="PXZ18" s="66"/>
      <c r="PYA18" s="66"/>
      <c r="PYB18" s="66"/>
      <c r="PYC18" s="66"/>
      <c r="PYD18" s="66"/>
      <c r="PYE18" s="66"/>
      <c r="PYF18" s="66"/>
      <c r="PYG18" s="66"/>
      <c r="PYH18" s="66"/>
      <c r="PYI18" s="66"/>
      <c r="PYJ18" s="66"/>
      <c r="PYK18" s="66"/>
      <c r="PYL18" s="66"/>
      <c r="PYM18" s="66"/>
      <c r="PYN18" s="66"/>
      <c r="PYO18" s="66"/>
      <c r="PYP18" s="66"/>
      <c r="PYQ18" s="66"/>
      <c r="PYR18" s="66"/>
      <c r="PYS18" s="66"/>
      <c r="PYT18" s="66"/>
      <c r="PYU18" s="66"/>
      <c r="PYV18" s="66"/>
      <c r="PYW18" s="66"/>
      <c r="PYX18" s="66"/>
      <c r="PYY18" s="66"/>
      <c r="PYZ18" s="66"/>
      <c r="PZA18" s="66"/>
      <c r="PZB18" s="66"/>
      <c r="PZC18" s="66"/>
      <c r="PZD18" s="66"/>
      <c r="PZE18" s="66"/>
      <c r="PZF18" s="66"/>
      <c r="PZG18" s="66"/>
      <c r="PZH18" s="66"/>
      <c r="PZI18" s="66"/>
      <c r="PZJ18" s="66"/>
      <c r="PZK18" s="66"/>
      <c r="PZL18" s="66"/>
      <c r="PZM18" s="66"/>
      <c r="PZN18" s="66"/>
      <c r="PZO18" s="66"/>
      <c r="PZP18" s="66"/>
      <c r="PZQ18" s="66"/>
      <c r="PZR18" s="66"/>
      <c r="PZS18" s="66"/>
      <c r="PZT18" s="66"/>
      <c r="PZU18" s="66"/>
      <c r="PZV18" s="66"/>
      <c r="PZW18" s="66"/>
      <c r="PZX18" s="66"/>
      <c r="PZY18" s="66"/>
      <c r="PZZ18" s="66"/>
      <c r="QAA18" s="66"/>
      <c r="QAB18" s="66"/>
      <c r="QAC18" s="66"/>
      <c r="QAD18" s="66"/>
      <c r="QAE18" s="66"/>
      <c r="QAF18" s="66"/>
      <c r="QAG18" s="66"/>
      <c r="QAH18" s="66"/>
      <c r="QAI18" s="66"/>
      <c r="QAJ18" s="66"/>
      <c r="QAK18" s="66"/>
      <c r="QAL18" s="66"/>
      <c r="QAM18" s="66"/>
      <c r="QAN18" s="66"/>
      <c r="QAO18" s="66"/>
      <c r="QAP18" s="66"/>
      <c r="QAQ18" s="66"/>
      <c r="QAR18" s="66"/>
      <c r="QAS18" s="66"/>
      <c r="QAT18" s="66"/>
      <c r="QAU18" s="66"/>
      <c r="QAV18" s="66"/>
      <c r="QAW18" s="66"/>
      <c r="QAX18" s="66"/>
      <c r="QAY18" s="66"/>
      <c r="QAZ18" s="66"/>
      <c r="QBA18" s="66"/>
      <c r="QBB18" s="66"/>
      <c r="QBC18" s="66"/>
      <c r="QBD18" s="66"/>
      <c r="QBE18" s="66"/>
      <c r="QBF18" s="66"/>
      <c r="QBG18" s="66"/>
      <c r="QBH18" s="66"/>
      <c r="QBI18" s="66"/>
      <c r="QBJ18" s="66"/>
      <c r="QBK18" s="66"/>
      <c r="QBL18" s="66"/>
      <c r="QBM18" s="66"/>
      <c r="QBN18" s="66"/>
      <c r="QBO18" s="66"/>
      <c r="QBP18" s="66"/>
      <c r="QBQ18" s="66"/>
      <c r="QBR18" s="66"/>
      <c r="QBS18" s="66"/>
      <c r="QBT18" s="66"/>
      <c r="QBU18" s="66"/>
      <c r="QBV18" s="66"/>
      <c r="QBW18" s="66"/>
      <c r="QBX18" s="66"/>
      <c r="QBY18" s="66"/>
      <c r="QBZ18" s="66"/>
      <c r="QCA18" s="66"/>
      <c r="QCB18" s="66"/>
      <c r="QCC18" s="66"/>
      <c r="QCD18" s="66"/>
      <c r="QCE18" s="66"/>
      <c r="QCF18" s="66"/>
      <c r="QCG18" s="66"/>
      <c r="QCH18" s="66"/>
      <c r="QCI18" s="66"/>
      <c r="QCJ18" s="66"/>
      <c r="QCK18" s="66"/>
      <c r="QCL18" s="66"/>
      <c r="QCM18" s="66"/>
      <c r="QCN18" s="66"/>
      <c r="QCO18" s="66"/>
      <c r="QCP18" s="66"/>
      <c r="QCQ18" s="66"/>
      <c r="QCR18" s="66"/>
      <c r="QCS18" s="66"/>
      <c r="QCT18" s="66"/>
      <c r="QCU18" s="66"/>
      <c r="QCV18" s="66"/>
      <c r="QCW18" s="66"/>
      <c r="QCX18" s="66"/>
      <c r="QCY18" s="66"/>
      <c r="QCZ18" s="66"/>
      <c r="QDA18" s="66"/>
      <c r="QDB18" s="66"/>
      <c r="QDC18" s="66"/>
      <c r="QDD18" s="66"/>
      <c r="QDE18" s="66"/>
      <c r="QDF18" s="66"/>
      <c r="QDG18" s="66"/>
      <c r="QDH18" s="66"/>
      <c r="QDI18" s="66"/>
      <c r="QDJ18" s="66"/>
      <c r="QDK18" s="66"/>
      <c r="QDL18" s="66"/>
      <c r="QDM18" s="66"/>
      <c r="QDN18" s="66"/>
      <c r="QDO18" s="66"/>
      <c r="QDP18" s="66"/>
      <c r="QDQ18" s="66"/>
      <c r="QDR18" s="66"/>
      <c r="QDS18" s="66"/>
      <c r="QDT18" s="66"/>
      <c r="QDU18" s="66"/>
      <c r="QDV18" s="66"/>
      <c r="QDW18" s="66"/>
      <c r="QDX18" s="66"/>
      <c r="QDY18" s="66"/>
      <c r="QDZ18" s="66"/>
      <c r="QEA18" s="66"/>
      <c r="QEB18" s="66"/>
      <c r="QEC18" s="66"/>
      <c r="QED18" s="66"/>
      <c r="QEE18" s="66"/>
      <c r="QEF18" s="66"/>
      <c r="QEG18" s="66"/>
      <c r="QEH18" s="66"/>
      <c r="QEI18" s="66"/>
      <c r="QEJ18" s="66"/>
      <c r="QEK18" s="66"/>
      <c r="QEL18" s="66"/>
      <c r="QEM18" s="66"/>
      <c r="QEN18" s="66"/>
      <c r="QEO18" s="66"/>
      <c r="QEP18" s="66"/>
      <c r="QEQ18" s="66"/>
      <c r="QER18" s="66"/>
      <c r="QES18" s="66"/>
      <c r="QET18" s="66"/>
      <c r="QEU18" s="66"/>
      <c r="QEV18" s="66"/>
      <c r="QEW18" s="66"/>
      <c r="QEX18" s="66"/>
      <c r="QEY18" s="66"/>
      <c r="QEZ18" s="66"/>
      <c r="QFA18" s="66"/>
      <c r="QFB18" s="66"/>
      <c r="QFC18" s="66"/>
      <c r="QFD18" s="66"/>
      <c r="QFE18" s="66"/>
      <c r="QFF18" s="66"/>
      <c r="QFG18" s="66"/>
      <c r="QFH18" s="66"/>
      <c r="QFI18" s="66"/>
      <c r="QFJ18" s="66"/>
      <c r="QFK18" s="66"/>
      <c r="QFL18" s="66"/>
      <c r="QFM18" s="66"/>
      <c r="QFN18" s="66"/>
      <c r="QFO18" s="66"/>
      <c r="QFP18" s="66"/>
      <c r="QFQ18" s="66"/>
      <c r="QFR18" s="66"/>
      <c r="QFS18" s="66"/>
      <c r="QFT18" s="66"/>
      <c r="QFU18" s="66"/>
      <c r="QFV18" s="66"/>
      <c r="QFW18" s="66"/>
      <c r="QFX18" s="66"/>
      <c r="QFY18" s="66"/>
      <c r="QFZ18" s="66"/>
      <c r="QGA18" s="66"/>
      <c r="QGB18" s="66"/>
      <c r="QGC18" s="66"/>
      <c r="QGD18" s="66"/>
      <c r="QGE18" s="66"/>
      <c r="QGF18" s="66"/>
      <c r="QGG18" s="66"/>
      <c r="QGH18" s="66"/>
      <c r="QGI18" s="66"/>
      <c r="QGJ18" s="66"/>
      <c r="QGK18" s="66"/>
      <c r="QGL18" s="66"/>
      <c r="QGM18" s="66"/>
      <c r="QGN18" s="66"/>
      <c r="QGO18" s="66"/>
      <c r="QGP18" s="66"/>
      <c r="QGQ18" s="66"/>
      <c r="QGR18" s="66"/>
      <c r="QGS18" s="66"/>
      <c r="QGT18" s="66"/>
      <c r="QGU18" s="66"/>
      <c r="QGV18" s="66"/>
      <c r="QGW18" s="66"/>
      <c r="QGX18" s="66"/>
      <c r="QGY18" s="66"/>
      <c r="QGZ18" s="66"/>
      <c r="QHA18" s="66"/>
      <c r="QHB18" s="66"/>
      <c r="QHC18" s="66"/>
      <c r="QHD18" s="66"/>
      <c r="QHE18" s="66"/>
      <c r="QHF18" s="66"/>
      <c r="QHG18" s="66"/>
      <c r="QHH18" s="66"/>
      <c r="QHI18" s="66"/>
      <c r="QHJ18" s="66"/>
      <c r="QHK18" s="66"/>
      <c r="QHL18" s="66"/>
      <c r="QHM18" s="66"/>
      <c r="QHN18" s="66"/>
      <c r="QHO18" s="66"/>
      <c r="QHP18" s="66"/>
      <c r="QHQ18" s="66"/>
      <c r="QHR18" s="66"/>
      <c r="QHS18" s="66"/>
      <c r="QHT18" s="66"/>
      <c r="QHU18" s="66"/>
      <c r="QHV18" s="66"/>
      <c r="QHW18" s="66"/>
      <c r="QHX18" s="66"/>
      <c r="QHY18" s="66"/>
      <c r="QHZ18" s="66"/>
      <c r="QIA18" s="66"/>
      <c r="QIB18" s="66"/>
      <c r="QIC18" s="66"/>
      <c r="QID18" s="66"/>
      <c r="QIE18" s="66"/>
      <c r="QIF18" s="66"/>
      <c r="QIG18" s="66"/>
      <c r="QIH18" s="66"/>
      <c r="QII18" s="66"/>
      <c r="QIJ18" s="66"/>
      <c r="QIK18" s="66"/>
      <c r="QIL18" s="66"/>
      <c r="QIM18" s="66"/>
      <c r="QIN18" s="66"/>
      <c r="QIO18" s="66"/>
      <c r="QIP18" s="66"/>
      <c r="QIQ18" s="66"/>
      <c r="QIR18" s="66"/>
      <c r="QIS18" s="66"/>
      <c r="QIT18" s="66"/>
      <c r="QIU18" s="66"/>
      <c r="QIV18" s="66"/>
      <c r="QIW18" s="66"/>
      <c r="QIX18" s="66"/>
      <c r="QIY18" s="66"/>
      <c r="QIZ18" s="66"/>
      <c r="QJA18" s="66"/>
      <c r="QJB18" s="66"/>
      <c r="QJC18" s="66"/>
      <c r="QJD18" s="66"/>
      <c r="QJE18" s="66"/>
      <c r="QJF18" s="66"/>
      <c r="QJG18" s="66"/>
      <c r="QJH18" s="66"/>
      <c r="QJI18" s="66"/>
      <c r="QJJ18" s="66"/>
      <c r="QJK18" s="66"/>
      <c r="QJL18" s="66"/>
      <c r="QJM18" s="66"/>
      <c r="QJN18" s="66"/>
      <c r="QJO18" s="66"/>
      <c r="QJP18" s="66"/>
      <c r="QJQ18" s="66"/>
      <c r="QJR18" s="66"/>
      <c r="QJS18" s="66"/>
      <c r="QJT18" s="66"/>
      <c r="QJU18" s="66"/>
      <c r="QJV18" s="66"/>
      <c r="QJW18" s="66"/>
      <c r="QJX18" s="66"/>
      <c r="QJY18" s="66"/>
      <c r="QJZ18" s="66"/>
      <c r="QKA18" s="66"/>
      <c r="QKB18" s="66"/>
      <c r="QKC18" s="66"/>
      <c r="QKD18" s="66"/>
      <c r="QKE18" s="66"/>
      <c r="QKF18" s="66"/>
      <c r="QKG18" s="66"/>
      <c r="QKH18" s="66"/>
      <c r="QKI18" s="66"/>
      <c r="QKJ18" s="66"/>
      <c r="QKK18" s="66"/>
      <c r="QKL18" s="66"/>
      <c r="QKM18" s="66"/>
      <c r="QKN18" s="66"/>
      <c r="QKO18" s="66"/>
      <c r="QKP18" s="66"/>
      <c r="QKQ18" s="66"/>
      <c r="QKR18" s="66"/>
      <c r="QKS18" s="66"/>
      <c r="QKT18" s="66"/>
      <c r="QKU18" s="66"/>
      <c r="QKV18" s="66"/>
      <c r="QKW18" s="66"/>
      <c r="QKX18" s="66"/>
      <c r="QKY18" s="66"/>
      <c r="QKZ18" s="66"/>
      <c r="QLA18" s="66"/>
      <c r="QLB18" s="66"/>
      <c r="QLC18" s="66"/>
      <c r="QLD18" s="66"/>
      <c r="QLE18" s="66"/>
      <c r="QLF18" s="66"/>
      <c r="QLG18" s="66"/>
      <c r="QLH18" s="66"/>
      <c r="QLI18" s="66"/>
      <c r="QLJ18" s="66"/>
      <c r="QLK18" s="66"/>
      <c r="QLL18" s="66"/>
      <c r="QLM18" s="66"/>
      <c r="QLN18" s="66"/>
      <c r="QLO18" s="66"/>
      <c r="QLP18" s="66"/>
      <c r="QLQ18" s="66"/>
      <c r="QLR18" s="66"/>
      <c r="QLS18" s="66"/>
      <c r="QLT18" s="66"/>
      <c r="QLU18" s="66"/>
      <c r="QLV18" s="66"/>
      <c r="QLW18" s="66"/>
      <c r="QLX18" s="66"/>
      <c r="QLY18" s="66"/>
      <c r="QLZ18" s="66"/>
      <c r="QMA18" s="66"/>
      <c r="QMB18" s="66"/>
      <c r="QMC18" s="66"/>
      <c r="QMD18" s="66"/>
      <c r="QME18" s="66"/>
      <c r="QMF18" s="66"/>
      <c r="QMG18" s="66"/>
      <c r="QMH18" s="66"/>
      <c r="QMI18" s="66"/>
      <c r="QMJ18" s="66"/>
      <c r="QMK18" s="66"/>
      <c r="QML18" s="66"/>
      <c r="QMM18" s="66"/>
      <c r="QMN18" s="66"/>
      <c r="QMO18" s="66"/>
      <c r="QMP18" s="66"/>
      <c r="QMQ18" s="66"/>
      <c r="QMR18" s="66"/>
      <c r="QMS18" s="66"/>
      <c r="QMT18" s="66"/>
      <c r="QMU18" s="66"/>
      <c r="QMV18" s="66"/>
      <c r="QMW18" s="66"/>
      <c r="QMX18" s="66"/>
      <c r="QMY18" s="66"/>
      <c r="QMZ18" s="66"/>
      <c r="QNA18" s="66"/>
      <c r="QNB18" s="66"/>
      <c r="QNC18" s="66"/>
      <c r="QND18" s="66"/>
      <c r="QNE18" s="66"/>
      <c r="QNF18" s="66"/>
      <c r="QNG18" s="66"/>
      <c r="QNH18" s="66"/>
      <c r="QNI18" s="66"/>
      <c r="QNJ18" s="66"/>
      <c r="QNK18" s="66"/>
      <c r="QNL18" s="66"/>
      <c r="QNM18" s="66"/>
      <c r="QNN18" s="66"/>
      <c r="QNO18" s="66"/>
      <c r="QNP18" s="66"/>
      <c r="QNQ18" s="66"/>
      <c r="QNR18" s="66"/>
      <c r="QNS18" s="66"/>
      <c r="QNT18" s="66"/>
      <c r="QNU18" s="66"/>
      <c r="QNV18" s="66"/>
      <c r="QNW18" s="66"/>
      <c r="QNX18" s="66"/>
      <c r="QNY18" s="66"/>
      <c r="QNZ18" s="66"/>
      <c r="QOA18" s="66"/>
      <c r="QOB18" s="66"/>
      <c r="QOC18" s="66"/>
      <c r="QOD18" s="66"/>
      <c r="QOE18" s="66"/>
      <c r="QOF18" s="66"/>
      <c r="QOG18" s="66"/>
      <c r="QOH18" s="66"/>
      <c r="QOI18" s="66"/>
      <c r="QOJ18" s="66"/>
      <c r="QOK18" s="66"/>
      <c r="QOL18" s="66"/>
      <c r="QOM18" s="66"/>
      <c r="QON18" s="66"/>
      <c r="QOO18" s="66"/>
      <c r="QOP18" s="66"/>
      <c r="QOQ18" s="66"/>
      <c r="QOR18" s="66"/>
      <c r="QOS18" s="66"/>
      <c r="QOT18" s="66"/>
      <c r="QOU18" s="66"/>
      <c r="QOV18" s="66"/>
      <c r="QOW18" s="66"/>
      <c r="QOX18" s="66"/>
      <c r="QOY18" s="66"/>
      <c r="QOZ18" s="66"/>
      <c r="QPA18" s="66"/>
      <c r="QPB18" s="66"/>
      <c r="QPC18" s="66"/>
      <c r="QPD18" s="66"/>
      <c r="QPE18" s="66"/>
      <c r="QPF18" s="66"/>
      <c r="QPG18" s="66"/>
      <c r="QPH18" s="66"/>
      <c r="QPI18" s="66"/>
      <c r="QPJ18" s="66"/>
      <c r="QPK18" s="66"/>
      <c r="QPL18" s="66"/>
      <c r="QPM18" s="66"/>
      <c r="QPN18" s="66"/>
      <c r="QPO18" s="66"/>
      <c r="QPP18" s="66"/>
      <c r="QPQ18" s="66"/>
      <c r="QPR18" s="66"/>
      <c r="QPS18" s="66"/>
      <c r="QPT18" s="66"/>
      <c r="QPU18" s="66"/>
      <c r="QPV18" s="66"/>
      <c r="QPW18" s="66"/>
      <c r="QPX18" s="66"/>
      <c r="QPY18" s="66"/>
      <c r="QPZ18" s="66"/>
      <c r="QQA18" s="66"/>
      <c r="QQB18" s="66"/>
      <c r="QQC18" s="66"/>
      <c r="QQD18" s="66"/>
      <c r="QQE18" s="66"/>
      <c r="QQF18" s="66"/>
      <c r="QQG18" s="66"/>
      <c r="QQH18" s="66"/>
      <c r="QQI18" s="66"/>
      <c r="QQJ18" s="66"/>
      <c r="QQK18" s="66"/>
      <c r="QQL18" s="66"/>
      <c r="QQM18" s="66"/>
      <c r="QQN18" s="66"/>
      <c r="QQO18" s="66"/>
      <c r="QQP18" s="66"/>
      <c r="QQQ18" s="66"/>
      <c r="QQR18" s="66"/>
      <c r="QQS18" s="66"/>
      <c r="QQT18" s="66"/>
      <c r="QQU18" s="66"/>
      <c r="QQV18" s="66"/>
      <c r="QQW18" s="66"/>
      <c r="QQX18" s="66"/>
      <c r="QQY18" s="66"/>
      <c r="QQZ18" s="66"/>
      <c r="QRA18" s="66"/>
      <c r="QRB18" s="66"/>
      <c r="QRC18" s="66"/>
      <c r="QRD18" s="66"/>
      <c r="QRE18" s="66"/>
      <c r="QRF18" s="66"/>
      <c r="QRG18" s="66"/>
      <c r="QRH18" s="66"/>
      <c r="QRI18" s="66"/>
      <c r="QRJ18" s="66"/>
      <c r="QRK18" s="66"/>
      <c r="QRL18" s="66"/>
      <c r="QRM18" s="66"/>
      <c r="QRN18" s="66"/>
      <c r="QRO18" s="66"/>
      <c r="QRP18" s="66"/>
      <c r="QRQ18" s="66"/>
      <c r="QRR18" s="66"/>
      <c r="QRS18" s="66"/>
      <c r="QRT18" s="66"/>
      <c r="QRU18" s="66"/>
      <c r="QRV18" s="66"/>
      <c r="QRW18" s="66"/>
      <c r="QRX18" s="66"/>
      <c r="QRY18" s="66"/>
      <c r="QRZ18" s="66"/>
      <c r="QSA18" s="66"/>
      <c r="QSB18" s="66"/>
      <c r="QSC18" s="66"/>
      <c r="QSD18" s="66"/>
      <c r="QSE18" s="66"/>
      <c r="QSF18" s="66"/>
      <c r="QSG18" s="66"/>
      <c r="QSH18" s="66"/>
      <c r="QSI18" s="66"/>
      <c r="QSJ18" s="66"/>
      <c r="QSK18" s="66"/>
      <c r="QSL18" s="66"/>
      <c r="QSM18" s="66"/>
      <c r="QSN18" s="66"/>
      <c r="QSO18" s="66"/>
      <c r="QSP18" s="66"/>
      <c r="QSQ18" s="66"/>
      <c r="QSR18" s="66"/>
      <c r="QSS18" s="66"/>
      <c r="QST18" s="66"/>
      <c r="QSU18" s="66"/>
      <c r="QSV18" s="66"/>
      <c r="QSW18" s="66"/>
      <c r="QSX18" s="66"/>
      <c r="QSY18" s="66"/>
      <c r="QSZ18" s="66"/>
      <c r="QTA18" s="66"/>
      <c r="QTB18" s="66"/>
      <c r="QTC18" s="66"/>
      <c r="QTD18" s="66"/>
      <c r="QTE18" s="66"/>
      <c r="QTF18" s="66"/>
      <c r="QTG18" s="66"/>
      <c r="QTH18" s="66"/>
      <c r="QTI18" s="66"/>
      <c r="QTJ18" s="66"/>
      <c r="QTK18" s="66"/>
      <c r="QTL18" s="66"/>
      <c r="QTM18" s="66"/>
      <c r="QTN18" s="66"/>
      <c r="QTO18" s="66"/>
      <c r="QTP18" s="66"/>
      <c r="QTQ18" s="66"/>
      <c r="QTR18" s="66"/>
      <c r="QTS18" s="66"/>
      <c r="QTT18" s="66"/>
      <c r="QTU18" s="66"/>
      <c r="QTV18" s="66"/>
      <c r="QTW18" s="66"/>
      <c r="QTX18" s="66"/>
      <c r="QTY18" s="66"/>
      <c r="QTZ18" s="66"/>
      <c r="QUA18" s="66"/>
      <c r="QUB18" s="66"/>
      <c r="QUC18" s="66"/>
      <c r="QUD18" s="66"/>
      <c r="QUE18" s="66"/>
      <c r="QUF18" s="66"/>
      <c r="QUG18" s="66"/>
      <c r="QUH18" s="66"/>
      <c r="QUI18" s="66"/>
      <c r="QUJ18" s="66"/>
      <c r="QUK18" s="66"/>
      <c r="QUL18" s="66"/>
      <c r="QUM18" s="66"/>
      <c r="QUN18" s="66"/>
      <c r="QUO18" s="66"/>
      <c r="QUP18" s="66"/>
      <c r="QUQ18" s="66"/>
      <c r="QUR18" s="66"/>
      <c r="QUS18" s="66"/>
      <c r="QUT18" s="66"/>
      <c r="QUU18" s="66"/>
      <c r="QUV18" s="66"/>
      <c r="QUW18" s="66"/>
      <c r="QUX18" s="66"/>
      <c r="QUY18" s="66"/>
      <c r="QUZ18" s="66"/>
      <c r="QVA18" s="66"/>
      <c r="QVB18" s="66"/>
      <c r="QVC18" s="66"/>
      <c r="QVD18" s="66"/>
      <c r="QVE18" s="66"/>
      <c r="QVF18" s="66"/>
      <c r="QVG18" s="66"/>
      <c r="QVH18" s="66"/>
      <c r="QVI18" s="66"/>
      <c r="QVJ18" s="66"/>
      <c r="QVK18" s="66"/>
      <c r="QVL18" s="66"/>
      <c r="QVM18" s="66"/>
      <c r="QVN18" s="66"/>
      <c r="QVO18" s="66"/>
      <c r="QVP18" s="66"/>
      <c r="QVQ18" s="66"/>
      <c r="QVR18" s="66"/>
      <c r="QVS18" s="66"/>
      <c r="QVT18" s="66"/>
      <c r="QVU18" s="66"/>
      <c r="QVV18" s="66"/>
      <c r="QVW18" s="66"/>
      <c r="QVX18" s="66"/>
      <c r="QVY18" s="66"/>
      <c r="QVZ18" s="66"/>
      <c r="QWA18" s="66"/>
      <c r="QWB18" s="66"/>
      <c r="QWC18" s="66"/>
      <c r="QWD18" s="66"/>
      <c r="QWE18" s="66"/>
      <c r="QWF18" s="66"/>
      <c r="QWG18" s="66"/>
      <c r="QWH18" s="66"/>
      <c r="QWI18" s="66"/>
      <c r="QWJ18" s="66"/>
      <c r="QWK18" s="66"/>
      <c r="QWL18" s="66"/>
      <c r="QWM18" s="66"/>
      <c r="QWN18" s="66"/>
      <c r="QWO18" s="66"/>
      <c r="QWP18" s="66"/>
      <c r="QWQ18" s="66"/>
      <c r="QWR18" s="66"/>
      <c r="QWS18" s="66"/>
      <c r="QWT18" s="66"/>
      <c r="QWU18" s="66"/>
      <c r="QWV18" s="66"/>
      <c r="QWW18" s="66"/>
      <c r="QWX18" s="66"/>
      <c r="QWY18" s="66"/>
      <c r="QWZ18" s="66"/>
      <c r="QXA18" s="66"/>
      <c r="QXB18" s="66"/>
      <c r="QXC18" s="66"/>
      <c r="QXD18" s="66"/>
      <c r="QXE18" s="66"/>
      <c r="QXF18" s="66"/>
      <c r="QXG18" s="66"/>
      <c r="QXH18" s="66"/>
      <c r="QXI18" s="66"/>
      <c r="QXJ18" s="66"/>
      <c r="QXK18" s="66"/>
      <c r="QXL18" s="66"/>
      <c r="QXM18" s="66"/>
      <c r="QXN18" s="66"/>
      <c r="QXO18" s="66"/>
      <c r="QXP18" s="66"/>
      <c r="QXQ18" s="66"/>
      <c r="QXR18" s="66"/>
      <c r="QXS18" s="66"/>
      <c r="QXT18" s="66"/>
      <c r="QXU18" s="66"/>
      <c r="QXV18" s="66"/>
      <c r="QXW18" s="66"/>
      <c r="QXX18" s="66"/>
      <c r="QXY18" s="66"/>
      <c r="QXZ18" s="66"/>
      <c r="QYA18" s="66"/>
      <c r="QYB18" s="66"/>
      <c r="QYC18" s="66"/>
      <c r="QYD18" s="66"/>
      <c r="QYE18" s="66"/>
      <c r="QYF18" s="66"/>
      <c r="QYG18" s="66"/>
      <c r="QYH18" s="66"/>
      <c r="QYI18" s="66"/>
      <c r="QYJ18" s="66"/>
      <c r="QYK18" s="66"/>
      <c r="QYL18" s="66"/>
      <c r="QYM18" s="66"/>
      <c r="QYN18" s="66"/>
      <c r="QYO18" s="66"/>
      <c r="QYP18" s="66"/>
      <c r="QYQ18" s="66"/>
      <c r="QYR18" s="66"/>
      <c r="QYS18" s="66"/>
      <c r="QYT18" s="66"/>
      <c r="QYU18" s="66"/>
      <c r="QYV18" s="66"/>
      <c r="QYW18" s="66"/>
      <c r="QYX18" s="66"/>
      <c r="QYY18" s="66"/>
      <c r="QYZ18" s="66"/>
      <c r="QZA18" s="66"/>
      <c r="QZB18" s="66"/>
      <c r="QZC18" s="66"/>
      <c r="QZD18" s="66"/>
      <c r="QZE18" s="66"/>
      <c r="QZF18" s="66"/>
      <c r="QZG18" s="66"/>
      <c r="QZH18" s="66"/>
      <c r="QZI18" s="66"/>
      <c r="QZJ18" s="66"/>
      <c r="QZK18" s="66"/>
      <c r="QZL18" s="66"/>
      <c r="QZM18" s="66"/>
      <c r="QZN18" s="66"/>
      <c r="QZO18" s="66"/>
      <c r="QZP18" s="66"/>
      <c r="QZQ18" s="66"/>
      <c r="QZR18" s="66"/>
      <c r="QZS18" s="66"/>
      <c r="QZT18" s="66"/>
      <c r="QZU18" s="66"/>
      <c r="QZV18" s="66"/>
      <c r="QZW18" s="66"/>
      <c r="QZX18" s="66"/>
      <c r="QZY18" s="66"/>
      <c r="QZZ18" s="66"/>
      <c r="RAA18" s="66"/>
      <c r="RAB18" s="66"/>
      <c r="RAC18" s="66"/>
      <c r="RAD18" s="66"/>
      <c r="RAE18" s="66"/>
      <c r="RAF18" s="66"/>
      <c r="RAG18" s="66"/>
      <c r="RAH18" s="66"/>
      <c r="RAI18" s="66"/>
      <c r="RAJ18" s="66"/>
      <c r="RAK18" s="66"/>
      <c r="RAL18" s="66"/>
      <c r="RAM18" s="66"/>
      <c r="RAN18" s="66"/>
      <c r="RAO18" s="66"/>
      <c r="RAP18" s="66"/>
      <c r="RAQ18" s="66"/>
      <c r="RAR18" s="66"/>
      <c r="RAS18" s="66"/>
      <c r="RAT18" s="66"/>
      <c r="RAU18" s="66"/>
      <c r="RAV18" s="66"/>
      <c r="RAW18" s="66"/>
      <c r="RAX18" s="66"/>
      <c r="RAY18" s="66"/>
      <c r="RAZ18" s="66"/>
      <c r="RBA18" s="66"/>
      <c r="RBB18" s="66"/>
      <c r="RBC18" s="66"/>
      <c r="RBD18" s="66"/>
      <c r="RBE18" s="66"/>
      <c r="RBF18" s="66"/>
      <c r="RBG18" s="66"/>
      <c r="RBH18" s="66"/>
      <c r="RBI18" s="66"/>
      <c r="RBJ18" s="66"/>
      <c r="RBK18" s="66"/>
      <c r="RBL18" s="66"/>
      <c r="RBM18" s="66"/>
      <c r="RBN18" s="66"/>
      <c r="RBO18" s="66"/>
      <c r="RBP18" s="66"/>
      <c r="RBQ18" s="66"/>
      <c r="RBR18" s="66"/>
      <c r="RBS18" s="66"/>
      <c r="RBT18" s="66"/>
      <c r="RBU18" s="66"/>
      <c r="RBV18" s="66"/>
      <c r="RBW18" s="66"/>
      <c r="RBX18" s="66"/>
      <c r="RBY18" s="66"/>
      <c r="RBZ18" s="66"/>
      <c r="RCA18" s="66"/>
      <c r="RCB18" s="66"/>
      <c r="RCC18" s="66"/>
      <c r="RCD18" s="66"/>
      <c r="RCE18" s="66"/>
      <c r="RCF18" s="66"/>
      <c r="RCG18" s="66"/>
      <c r="RCH18" s="66"/>
      <c r="RCI18" s="66"/>
      <c r="RCJ18" s="66"/>
      <c r="RCK18" s="66"/>
      <c r="RCL18" s="66"/>
      <c r="RCM18" s="66"/>
      <c r="RCN18" s="66"/>
      <c r="RCO18" s="66"/>
      <c r="RCP18" s="66"/>
      <c r="RCQ18" s="66"/>
      <c r="RCR18" s="66"/>
      <c r="RCS18" s="66"/>
      <c r="RCT18" s="66"/>
      <c r="RCU18" s="66"/>
      <c r="RCV18" s="66"/>
      <c r="RCW18" s="66"/>
      <c r="RCX18" s="66"/>
      <c r="RCY18" s="66"/>
      <c r="RCZ18" s="66"/>
      <c r="RDA18" s="66"/>
      <c r="RDB18" s="66"/>
      <c r="RDC18" s="66"/>
      <c r="RDD18" s="66"/>
      <c r="RDE18" s="66"/>
      <c r="RDF18" s="66"/>
      <c r="RDG18" s="66"/>
      <c r="RDH18" s="66"/>
      <c r="RDI18" s="66"/>
      <c r="RDJ18" s="66"/>
      <c r="RDK18" s="66"/>
      <c r="RDL18" s="66"/>
      <c r="RDM18" s="66"/>
      <c r="RDN18" s="66"/>
      <c r="RDO18" s="66"/>
      <c r="RDP18" s="66"/>
      <c r="RDQ18" s="66"/>
      <c r="RDR18" s="66"/>
      <c r="RDS18" s="66"/>
      <c r="RDT18" s="66"/>
      <c r="RDU18" s="66"/>
      <c r="RDV18" s="66"/>
      <c r="RDW18" s="66"/>
      <c r="RDX18" s="66"/>
      <c r="RDY18" s="66"/>
      <c r="RDZ18" s="66"/>
      <c r="REA18" s="66"/>
      <c r="REB18" s="66"/>
      <c r="REC18" s="66"/>
      <c r="RED18" s="66"/>
      <c r="REE18" s="66"/>
      <c r="REF18" s="66"/>
      <c r="REG18" s="66"/>
      <c r="REH18" s="66"/>
      <c r="REI18" s="66"/>
      <c r="REJ18" s="66"/>
      <c r="REK18" s="66"/>
      <c r="REL18" s="66"/>
      <c r="REM18" s="66"/>
      <c r="REN18" s="66"/>
      <c r="REO18" s="66"/>
      <c r="REP18" s="66"/>
      <c r="REQ18" s="66"/>
      <c r="RER18" s="66"/>
      <c r="RES18" s="66"/>
      <c r="RET18" s="66"/>
      <c r="REU18" s="66"/>
      <c r="REV18" s="66"/>
      <c r="REW18" s="66"/>
      <c r="REX18" s="66"/>
      <c r="REY18" s="66"/>
      <c r="REZ18" s="66"/>
      <c r="RFA18" s="66"/>
      <c r="RFB18" s="66"/>
      <c r="RFC18" s="66"/>
      <c r="RFD18" s="66"/>
      <c r="RFE18" s="66"/>
      <c r="RFF18" s="66"/>
      <c r="RFG18" s="66"/>
      <c r="RFH18" s="66"/>
      <c r="RFI18" s="66"/>
      <c r="RFJ18" s="66"/>
      <c r="RFK18" s="66"/>
      <c r="RFL18" s="66"/>
      <c r="RFM18" s="66"/>
      <c r="RFN18" s="66"/>
      <c r="RFO18" s="66"/>
      <c r="RFP18" s="66"/>
      <c r="RFQ18" s="66"/>
      <c r="RFR18" s="66"/>
      <c r="RFS18" s="66"/>
      <c r="RFT18" s="66"/>
      <c r="RFU18" s="66"/>
      <c r="RFV18" s="66"/>
      <c r="RFW18" s="66"/>
      <c r="RFX18" s="66"/>
      <c r="RFY18" s="66"/>
      <c r="RFZ18" s="66"/>
      <c r="RGA18" s="66"/>
      <c r="RGB18" s="66"/>
      <c r="RGC18" s="66"/>
      <c r="RGD18" s="66"/>
      <c r="RGE18" s="66"/>
      <c r="RGF18" s="66"/>
      <c r="RGG18" s="66"/>
      <c r="RGH18" s="66"/>
      <c r="RGI18" s="66"/>
      <c r="RGJ18" s="66"/>
      <c r="RGK18" s="66"/>
      <c r="RGL18" s="66"/>
      <c r="RGM18" s="66"/>
      <c r="RGN18" s="66"/>
      <c r="RGO18" s="66"/>
      <c r="RGP18" s="66"/>
      <c r="RGQ18" s="66"/>
      <c r="RGR18" s="66"/>
      <c r="RGS18" s="66"/>
      <c r="RGT18" s="66"/>
      <c r="RGU18" s="66"/>
      <c r="RGV18" s="66"/>
      <c r="RGW18" s="66"/>
      <c r="RGX18" s="66"/>
      <c r="RGY18" s="66"/>
      <c r="RGZ18" s="66"/>
      <c r="RHA18" s="66"/>
      <c r="RHB18" s="66"/>
      <c r="RHC18" s="66"/>
      <c r="RHD18" s="66"/>
      <c r="RHE18" s="66"/>
      <c r="RHF18" s="66"/>
      <c r="RHG18" s="66"/>
      <c r="RHH18" s="66"/>
      <c r="RHI18" s="66"/>
      <c r="RHJ18" s="66"/>
      <c r="RHK18" s="66"/>
      <c r="RHL18" s="66"/>
      <c r="RHM18" s="66"/>
      <c r="RHN18" s="66"/>
      <c r="RHO18" s="66"/>
      <c r="RHP18" s="66"/>
      <c r="RHQ18" s="66"/>
      <c r="RHR18" s="66"/>
      <c r="RHS18" s="66"/>
      <c r="RHT18" s="66"/>
      <c r="RHU18" s="66"/>
      <c r="RHV18" s="66"/>
      <c r="RHW18" s="66"/>
      <c r="RHX18" s="66"/>
      <c r="RHY18" s="66"/>
      <c r="RHZ18" s="66"/>
      <c r="RIA18" s="66"/>
      <c r="RIB18" s="66"/>
      <c r="RIC18" s="66"/>
      <c r="RID18" s="66"/>
      <c r="RIE18" s="66"/>
      <c r="RIF18" s="66"/>
      <c r="RIG18" s="66"/>
      <c r="RIH18" s="66"/>
      <c r="RII18" s="66"/>
      <c r="RIJ18" s="66"/>
      <c r="RIK18" s="66"/>
      <c r="RIL18" s="66"/>
      <c r="RIM18" s="66"/>
      <c r="RIN18" s="66"/>
      <c r="RIO18" s="66"/>
      <c r="RIP18" s="66"/>
      <c r="RIQ18" s="66"/>
      <c r="RIR18" s="66"/>
      <c r="RIS18" s="66"/>
      <c r="RIT18" s="66"/>
      <c r="RIU18" s="66"/>
      <c r="RIV18" s="66"/>
      <c r="RIW18" s="66"/>
      <c r="RIX18" s="66"/>
      <c r="RIY18" s="66"/>
      <c r="RIZ18" s="66"/>
      <c r="RJA18" s="66"/>
      <c r="RJB18" s="66"/>
      <c r="RJC18" s="66"/>
      <c r="RJD18" s="66"/>
      <c r="RJE18" s="66"/>
      <c r="RJF18" s="66"/>
      <c r="RJG18" s="66"/>
      <c r="RJH18" s="66"/>
      <c r="RJI18" s="66"/>
      <c r="RJJ18" s="66"/>
      <c r="RJK18" s="66"/>
      <c r="RJL18" s="66"/>
      <c r="RJM18" s="66"/>
      <c r="RJN18" s="66"/>
      <c r="RJO18" s="66"/>
      <c r="RJP18" s="66"/>
      <c r="RJQ18" s="66"/>
      <c r="RJR18" s="66"/>
      <c r="RJS18" s="66"/>
      <c r="RJT18" s="66"/>
      <c r="RJU18" s="66"/>
      <c r="RJV18" s="66"/>
      <c r="RJW18" s="66"/>
      <c r="RJX18" s="66"/>
      <c r="RJY18" s="66"/>
      <c r="RJZ18" s="66"/>
      <c r="RKA18" s="66"/>
      <c r="RKB18" s="66"/>
      <c r="RKC18" s="66"/>
      <c r="RKD18" s="66"/>
      <c r="RKE18" s="66"/>
      <c r="RKF18" s="66"/>
      <c r="RKG18" s="66"/>
      <c r="RKH18" s="66"/>
      <c r="RKI18" s="66"/>
      <c r="RKJ18" s="66"/>
      <c r="RKK18" s="66"/>
      <c r="RKL18" s="66"/>
      <c r="RKM18" s="66"/>
      <c r="RKN18" s="66"/>
      <c r="RKO18" s="66"/>
      <c r="RKP18" s="66"/>
      <c r="RKQ18" s="66"/>
      <c r="RKR18" s="66"/>
      <c r="RKS18" s="66"/>
      <c r="RKT18" s="66"/>
      <c r="RKU18" s="66"/>
      <c r="RKV18" s="66"/>
      <c r="RKW18" s="66"/>
      <c r="RKX18" s="66"/>
      <c r="RKY18" s="66"/>
      <c r="RKZ18" s="66"/>
      <c r="RLA18" s="66"/>
      <c r="RLB18" s="66"/>
      <c r="RLC18" s="66"/>
      <c r="RLD18" s="66"/>
      <c r="RLE18" s="66"/>
      <c r="RLF18" s="66"/>
      <c r="RLG18" s="66"/>
      <c r="RLH18" s="66"/>
      <c r="RLI18" s="66"/>
      <c r="RLJ18" s="66"/>
      <c r="RLK18" s="66"/>
      <c r="RLL18" s="66"/>
      <c r="RLM18" s="66"/>
      <c r="RLN18" s="66"/>
      <c r="RLO18" s="66"/>
      <c r="RLP18" s="66"/>
      <c r="RLQ18" s="66"/>
      <c r="RLR18" s="66"/>
      <c r="RLS18" s="66"/>
      <c r="RLT18" s="66"/>
      <c r="RLU18" s="66"/>
      <c r="RLV18" s="66"/>
      <c r="RLW18" s="66"/>
      <c r="RLX18" s="66"/>
      <c r="RLY18" s="66"/>
      <c r="RLZ18" s="66"/>
      <c r="RMA18" s="66"/>
      <c r="RMB18" s="66"/>
      <c r="RMC18" s="66"/>
      <c r="RMD18" s="66"/>
      <c r="RME18" s="66"/>
      <c r="RMF18" s="66"/>
      <c r="RMG18" s="66"/>
      <c r="RMH18" s="66"/>
      <c r="RMI18" s="66"/>
      <c r="RMJ18" s="66"/>
      <c r="RMK18" s="66"/>
      <c r="RML18" s="66"/>
      <c r="RMM18" s="66"/>
      <c r="RMN18" s="66"/>
      <c r="RMO18" s="66"/>
      <c r="RMP18" s="66"/>
      <c r="RMQ18" s="66"/>
      <c r="RMR18" s="66"/>
      <c r="RMS18" s="66"/>
      <c r="RMT18" s="66"/>
      <c r="RMU18" s="66"/>
      <c r="RMV18" s="66"/>
      <c r="RMW18" s="66"/>
      <c r="RMX18" s="66"/>
      <c r="RMY18" s="66"/>
      <c r="RMZ18" s="66"/>
      <c r="RNA18" s="66"/>
      <c r="RNB18" s="66"/>
      <c r="RNC18" s="66"/>
      <c r="RND18" s="66"/>
      <c r="RNE18" s="66"/>
      <c r="RNF18" s="66"/>
      <c r="RNG18" s="66"/>
      <c r="RNH18" s="66"/>
      <c r="RNI18" s="66"/>
      <c r="RNJ18" s="66"/>
      <c r="RNK18" s="66"/>
      <c r="RNL18" s="66"/>
      <c r="RNM18" s="66"/>
      <c r="RNN18" s="66"/>
      <c r="RNO18" s="66"/>
      <c r="RNP18" s="66"/>
      <c r="RNQ18" s="66"/>
      <c r="RNR18" s="66"/>
      <c r="RNS18" s="66"/>
      <c r="RNT18" s="66"/>
      <c r="RNU18" s="66"/>
      <c r="RNV18" s="66"/>
      <c r="RNW18" s="66"/>
      <c r="RNX18" s="66"/>
      <c r="RNY18" s="66"/>
      <c r="RNZ18" s="66"/>
      <c r="ROA18" s="66"/>
      <c r="ROB18" s="66"/>
      <c r="ROC18" s="66"/>
      <c r="ROD18" s="66"/>
      <c r="ROE18" s="66"/>
      <c r="ROF18" s="66"/>
      <c r="ROG18" s="66"/>
      <c r="ROH18" s="66"/>
      <c r="ROI18" s="66"/>
      <c r="ROJ18" s="66"/>
      <c r="ROK18" s="66"/>
      <c r="ROL18" s="66"/>
      <c r="ROM18" s="66"/>
      <c r="RON18" s="66"/>
      <c r="ROO18" s="66"/>
      <c r="ROP18" s="66"/>
      <c r="ROQ18" s="66"/>
      <c r="ROR18" s="66"/>
      <c r="ROS18" s="66"/>
      <c r="ROT18" s="66"/>
      <c r="ROU18" s="66"/>
      <c r="ROV18" s="66"/>
      <c r="ROW18" s="66"/>
      <c r="ROX18" s="66"/>
      <c r="ROY18" s="66"/>
      <c r="ROZ18" s="66"/>
      <c r="RPA18" s="66"/>
      <c r="RPB18" s="66"/>
      <c r="RPC18" s="66"/>
      <c r="RPD18" s="66"/>
      <c r="RPE18" s="66"/>
      <c r="RPF18" s="66"/>
      <c r="RPG18" s="66"/>
      <c r="RPH18" s="66"/>
      <c r="RPI18" s="66"/>
      <c r="RPJ18" s="66"/>
      <c r="RPK18" s="66"/>
      <c r="RPL18" s="66"/>
      <c r="RPM18" s="66"/>
      <c r="RPN18" s="66"/>
      <c r="RPO18" s="66"/>
      <c r="RPP18" s="66"/>
      <c r="RPQ18" s="66"/>
      <c r="RPR18" s="66"/>
      <c r="RPS18" s="66"/>
      <c r="RPT18" s="66"/>
      <c r="RPU18" s="66"/>
      <c r="RPV18" s="66"/>
      <c r="RPW18" s="66"/>
      <c r="RPX18" s="66"/>
      <c r="RPY18" s="66"/>
      <c r="RPZ18" s="66"/>
      <c r="RQA18" s="66"/>
      <c r="RQB18" s="66"/>
      <c r="RQC18" s="66"/>
      <c r="RQD18" s="66"/>
      <c r="RQE18" s="66"/>
      <c r="RQF18" s="66"/>
      <c r="RQG18" s="66"/>
      <c r="RQH18" s="66"/>
      <c r="RQI18" s="66"/>
      <c r="RQJ18" s="66"/>
      <c r="RQK18" s="66"/>
      <c r="RQL18" s="66"/>
      <c r="RQM18" s="66"/>
      <c r="RQN18" s="66"/>
      <c r="RQO18" s="66"/>
      <c r="RQP18" s="66"/>
      <c r="RQQ18" s="66"/>
      <c r="RQR18" s="66"/>
      <c r="RQS18" s="66"/>
      <c r="RQT18" s="66"/>
      <c r="RQU18" s="66"/>
      <c r="RQV18" s="66"/>
      <c r="RQW18" s="66"/>
      <c r="RQX18" s="66"/>
      <c r="RQY18" s="66"/>
      <c r="RQZ18" s="66"/>
      <c r="RRA18" s="66"/>
      <c r="RRB18" s="66"/>
      <c r="RRC18" s="66"/>
      <c r="RRD18" s="66"/>
      <c r="RRE18" s="66"/>
      <c r="RRF18" s="66"/>
      <c r="RRG18" s="66"/>
      <c r="RRH18" s="66"/>
      <c r="RRI18" s="66"/>
      <c r="RRJ18" s="66"/>
      <c r="RRK18" s="66"/>
      <c r="RRL18" s="66"/>
      <c r="RRM18" s="66"/>
      <c r="RRN18" s="66"/>
      <c r="RRO18" s="66"/>
      <c r="RRP18" s="66"/>
      <c r="RRQ18" s="66"/>
      <c r="RRR18" s="66"/>
      <c r="RRS18" s="66"/>
      <c r="RRT18" s="66"/>
      <c r="RRU18" s="66"/>
      <c r="RRV18" s="66"/>
      <c r="RRW18" s="66"/>
      <c r="RRX18" s="66"/>
      <c r="RRY18" s="66"/>
      <c r="RRZ18" s="66"/>
      <c r="RSA18" s="66"/>
      <c r="RSB18" s="66"/>
      <c r="RSC18" s="66"/>
      <c r="RSD18" s="66"/>
      <c r="RSE18" s="66"/>
      <c r="RSF18" s="66"/>
      <c r="RSG18" s="66"/>
      <c r="RSH18" s="66"/>
      <c r="RSI18" s="66"/>
      <c r="RSJ18" s="66"/>
      <c r="RSK18" s="66"/>
      <c r="RSL18" s="66"/>
      <c r="RSM18" s="66"/>
      <c r="RSN18" s="66"/>
      <c r="RSO18" s="66"/>
      <c r="RSP18" s="66"/>
      <c r="RSQ18" s="66"/>
      <c r="RSR18" s="66"/>
      <c r="RSS18" s="66"/>
      <c r="RST18" s="66"/>
      <c r="RSU18" s="66"/>
      <c r="RSV18" s="66"/>
      <c r="RSW18" s="66"/>
      <c r="RSX18" s="66"/>
      <c r="RSY18" s="66"/>
      <c r="RSZ18" s="66"/>
      <c r="RTA18" s="66"/>
      <c r="RTB18" s="66"/>
      <c r="RTC18" s="66"/>
      <c r="RTD18" s="66"/>
      <c r="RTE18" s="66"/>
      <c r="RTF18" s="66"/>
      <c r="RTG18" s="66"/>
      <c r="RTH18" s="66"/>
      <c r="RTI18" s="66"/>
      <c r="RTJ18" s="66"/>
      <c r="RTK18" s="66"/>
      <c r="RTL18" s="66"/>
      <c r="RTM18" s="66"/>
      <c r="RTN18" s="66"/>
      <c r="RTO18" s="66"/>
      <c r="RTP18" s="66"/>
      <c r="RTQ18" s="66"/>
      <c r="RTR18" s="66"/>
      <c r="RTS18" s="66"/>
      <c r="RTT18" s="66"/>
      <c r="RTU18" s="66"/>
      <c r="RTV18" s="66"/>
      <c r="RTW18" s="66"/>
      <c r="RTX18" s="66"/>
      <c r="RTY18" s="66"/>
      <c r="RTZ18" s="66"/>
      <c r="RUA18" s="66"/>
      <c r="RUB18" s="66"/>
      <c r="RUC18" s="66"/>
      <c r="RUD18" s="66"/>
      <c r="RUE18" s="66"/>
      <c r="RUF18" s="66"/>
      <c r="RUG18" s="66"/>
      <c r="RUH18" s="66"/>
      <c r="RUI18" s="66"/>
      <c r="RUJ18" s="66"/>
      <c r="RUK18" s="66"/>
      <c r="RUL18" s="66"/>
      <c r="RUM18" s="66"/>
      <c r="RUN18" s="66"/>
      <c r="RUO18" s="66"/>
      <c r="RUP18" s="66"/>
      <c r="RUQ18" s="66"/>
      <c r="RUR18" s="66"/>
      <c r="RUS18" s="66"/>
      <c r="RUT18" s="66"/>
      <c r="RUU18" s="66"/>
      <c r="RUV18" s="66"/>
      <c r="RUW18" s="66"/>
      <c r="RUX18" s="66"/>
      <c r="RUY18" s="66"/>
      <c r="RUZ18" s="66"/>
      <c r="RVA18" s="66"/>
      <c r="RVB18" s="66"/>
      <c r="RVC18" s="66"/>
      <c r="RVD18" s="66"/>
      <c r="RVE18" s="66"/>
      <c r="RVF18" s="66"/>
      <c r="RVG18" s="66"/>
      <c r="RVH18" s="66"/>
      <c r="RVI18" s="66"/>
      <c r="RVJ18" s="66"/>
      <c r="RVK18" s="66"/>
      <c r="RVL18" s="66"/>
      <c r="RVM18" s="66"/>
      <c r="RVN18" s="66"/>
      <c r="RVO18" s="66"/>
      <c r="RVP18" s="66"/>
      <c r="RVQ18" s="66"/>
      <c r="RVR18" s="66"/>
      <c r="RVS18" s="66"/>
      <c r="RVT18" s="66"/>
      <c r="RVU18" s="66"/>
      <c r="RVV18" s="66"/>
      <c r="RVW18" s="66"/>
      <c r="RVX18" s="66"/>
      <c r="RVY18" s="66"/>
      <c r="RVZ18" s="66"/>
      <c r="RWA18" s="66"/>
      <c r="RWB18" s="66"/>
      <c r="RWC18" s="66"/>
      <c r="RWD18" s="66"/>
      <c r="RWE18" s="66"/>
      <c r="RWF18" s="66"/>
      <c r="RWG18" s="66"/>
      <c r="RWH18" s="66"/>
      <c r="RWI18" s="66"/>
      <c r="RWJ18" s="66"/>
      <c r="RWK18" s="66"/>
      <c r="RWL18" s="66"/>
      <c r="RWM18" s="66"/>
      <c r="RWN18" s="66"/>
      <c r="RWO18" s="66"/>
      <c r="RWP18" s="66"/>
      <c r="RWQ18" s="66"/>
      <c r="RWR18" s="66"/>
      <c r="RWS18" s="66"/>
      <c r="RWT18" s="66"/>
      <c r="RWU18" s="66"/>
      <c r="RWV18" s="66"/>
      <c r="RWW18" s="66"/>
      <c r="RWX18" s="66"/>
      <c r="RWY18" s="66"/>
      <c r="RWZ18" s="66"/>
      <c r="RXA18" s="66"/>
      <c r="RXB18" s="66"/>
      <c r="RXC18" s="66"/>
      <c r="RXD18" s="66"/>
      <c r="RXE18" s="66"/>
      <c r="RXF18" s="66"/>
      <c r="RXG18" s="66"/>
      <c r="RXH18" s="66"/>
      <c r="RXI18" s="66"/>
      <c r="RXJ18" s="66"/>
      <c r="RXK18" s="66"/>
      <c r="RXL18" s="66"/>
      <c r="RXM18" s="66"/>
      <c r="RXN18" s="66"/>
      <c r="RXO18" s="66"/>
      <c r="RXP18" s="66"/>
      <c r="RXQ18" s="66"/>
      <c r="RXR18" s="66"/>
      <c r="RXS18" s="66"/>
      <c r="RXT18" s="66"/>
      <c r="RXU18" s="66"/>
      <c r="RXV18" s="66"/>
      <c r="RXW18" s="66"/>
      <c r="RXX18" s="66"/>
      <c r="RXY18" s="66"/>
      <c r="RXZ18" s="66"/>
      <c r="RYA18" s="66"/>
      <c r="RYB18" s="66"/>
      <c r="RYC18" s="66"/>
      <c r="RYD18" s="66"/>
      <c r="RYE18" s="66"/>
      <c r="RYF18" s="66"/>
      <c r="RYG18" s="66"/>
      <c r="RYH18" s="66"/>
      <c r="RYI18" s="66"/>
      <c r="RYJ18" s="66"/>
      <c r="RYK18" s="66"/>
      <c r="RYL18" s="66"/>
      <c r="RYM18" s="66"/>
      <c r="RYN18" s="66"/>
      <c r="RYO18" s="66"/>
      <c r="RYP18" s="66"/>
      <c r="RYQ18" s="66"/>
      <c r="RYR18" s="66"/>
      <c r="RYS18" s="66"/>
      <c r="RYT18" s="66"/>
      <c r="RYU18" s="66"/>
      <c r="RYV18" s="66"/>
      <c r="RYW18" s="66"/>
      <c r="RYX18" s="66"/>
      <c r="RYY18" s="66"/>
      <c r="RYZ18" s="66"/>
      <c r="RZA18" s="66"/>
      <c r="RZB18" s="66"/>
      <c r="RZC18" s="66"/>
      <c r="RZD18" s="66"/>
      <c r="RZE18" s="66"/>
      <c r="RZF18" s="66"/>
      <c r="RZG18" s="66"/>
      <c r="RZH18" s="66"/>
      <c r="RZI18" s="66"/>
      <c r="RZJ18" s="66"/>
      <c r="RZK18" s="66"/>
      <c r="RZL18" s="66"/>
      <c r="RZM18" s="66"/>
      <c r="RZN18" s="66"/>
      <c r="RZO18" s="66"/>
      <c r="RZP18" s="66"/>
      <c r="RZQ18" s="66"/>
      <c r="RZR18" s="66"/>
      <c r="RZS18" s="66"/>
      <c r="RZT18" s="66"/>
      <c r="RZU18" s="66"/>
      <c r="RZV18" s="66"/>
      <c r="RZW18" s="66"/>
      <c r="RZX18" s="66"/>
      <c r="RZY18" s="66"/>
      <c r="RZZ18" s="66"/>
      <c r="SAA18" s="66"/>
      <c r="SAB18" s="66"/>
      <c r="SAC18" s="66"/>
      <c r="SAD18" s="66"/>
      <c r="SAE18" s="66"/>
      <c r="SAF18" s="66"/>
      <c r="SAG18" s="66"/>
      <c r="SAH18" s="66"/>
      <c r="SAI18" s="66"/>
      <c r="SAJ18" s="66"/>
      <c r="SAK18" s="66"/>
      <c r="SAL18" s="66"/>
      <c r="SAM18" s="66"/>
      <c r="SAN18" s="66"/>
      <c r="SAO18" s="66"/>
      <c r="SAP18" s="66"/>
      <c r="SAQ18" s="66"/>
      <c r="SAR18" s="66"/>
      <c r="SAS18" s="66"/>
      <c r="SAT18" s="66"/>
      <c r="SAU18" s="66"/>
      <c r="SAV18" s="66"/>
      <c r="SAW18" s="66"/>
      <c r="SAX18" s="66"/>
      <c r="SAY18" s="66"/>
      <c r="SAZ18" s="66"/>
      <c r="SBA18" s="66"/>
      <c r="SBB18" s="66"/>
      <c r="SBC18" s="66"/>
      <c r="SBD18" s="66"/>
      <c r="SBE18" s="66"/>
      <c r="SBF18" s="66"/>
      <c r="SBG18" s="66"/>
      <c r="SBH18" s="66"/>
      <c r="SBI18" s="66"/>
      <c r="SBJ18" s="66"/>
      <c r="SBK18" s="66"/>
      <c r="SBL18" s="66"/>
      <c r="SBM18" s="66"/>
      <c r="SBN18" s="66"/>
      <c r="SBO18" s="66"/>
      <c r="SBP18" s="66"/>
      <c r="SBQ18" s="66"/>
      <c r="SBR18" s="66"/>
      <c r="SBS18" s="66"/>
      <c r="SBT18" s="66"/>
      <c r="SBU18" s="66"/>
      <c r="SBV18" s="66"/>
      <c r="SBW18" s="66"/>
      <c r="SBX18" s="66"/>
      <c r="SBY18" s="66"/>
      <c r="SBZ18" s="66"/>
      <c r="SCA18" s="66"/>
      <c r="SCB18" s="66"/>
      <c r="SCC18" s="66"/>
      <c r="SCD18" s="66"/>
      <c r="SCE18" s="66"/>
      <c r="SCF18" s="66"/>
      <c r="SCG18" s="66"/>
      <c r="SCH18" s="66"/>
      <c r="SCI18" s="66"/>
      <c r="SCJ18" s="66"/>
      <c r="SCK18" s="66"/>
      <c r="SCL18" s="66"/>
      <c r="SCM18" s="66"/>
      <c r="SCN18" s="66"/>
      <c r="SCO18" s="66"/>
      <c r="SCP18" s="66"/>
      <c r="SCQ18" s="66"/>
      <c r="SCR18" s="66"/>
      <c r="SCS18" s="66"/>
      <c r="SCT18" s="66"/>
      <c r="SCU18" s="66"/>
      <c r="SCV18" s="66"/>
      <c r="SCW18" s="66"/>
      <c r="SCX18" s="66"/>
      <c r="SCY18" s="66"/>
      <c r="SCZ18" s="66"/>
      <c r="SDA18" s="66"/>
      <c r="SDB18" s="66"/>
      <c r="SDC18" s="66"/>
      <c r="SDD18" s="66"/>
      <c r="SDE18" s="66"/>
      <c r="SDF18" s="66"/>
      <c r="SDG18" s="66"/>
      <c r="SDH18" s="66"/>
      <c r="SDI18" s="66"/>
      <c r="SDJ18" s="66"/>
      <c r="SDK18" s="66"/>
      <c r="SDL18" s="66"/>
      <c r="SDM18" s="66"/>
      <c r="SDN18" s="66"/>
      <c r="SDO18" s="66"/>
      <c r="SDP18" s="66"/>
      <c r="SDQ18" s="66"/>
      <c r="SDR18" s="66"/>
      <c r="SDS18" s="66"/>
      <c r="SDT18" s="66"/>
      <c r="SDU18" s="66"/>
      <c r="SDV18" s="66"/>
      <c r="SDW18" s="66"/>
      <c r="SDX18" s="66"/>
      <c r="SDY18" s="66"/>
      <c r="SDZ18" s="66"/>
      <c r="SEA18" s="66"/>
      <c r="SEB18" s="66"/>
      <c r="SEC18" s="66"/>
      <c r="SED18" s="66"/>
      <c r="SEE18" s="66"/>
      <c r="SEF18" s="66"/>
      <c r="SEG18" s="66"/>
      <c r="SEH18" s="66"/>
      <c r="SEI18" s="66"/>
      <c r="SEJ18" s="66"/>
      <c r="SEK18" s="66"/>
      <c r="SEL18" s="66"/>
      <c r="SEM18" s="66"/>
      <c r="SEN18" s="66"/>
      <c r="SEO18" s="66"/>
      <c r="SEP18" s="66"/>
      <c r="SEQ18" s="66"/>
      <c r="SER18" s="66"/>
      <c r="SES18" s="66"/>
      <c r="SET18" s="66"/>
      <c r="SEU18" s="66"/>
      <c r="SEV18" s="66"/>
      <c r="SEW18" s="66"/>
      <c r="SEX18" s="66"/>
      <c r="SEY18" s="66"/>
      <c r="SEZ18" s="66"/>
      <c r="SFA18" s="66"/>
      <c r="SFB18" s="66"/>
      <c r="SFC18" s="66"/>
      <c r="SFD18" s="66"/>
      <c r="SFE18" s="66"/>
      <c r="SFF18" s="66"/>
      <c r="SFG18" s="66"/>
      <c r="SFH18" s="66"/>
      <c r="SFI18" s="66"/>
      <c r="SFJ18" s="66"/>
      <c r="SFK18" s="66"/>
      <c r="SFL18" s="66"/>
      <c r="SFM18" s="66"/>
      <c r="SFN18" s="66"/>
      <c r="SFO18" s="66"/>
      <c r="SFP18" s="66"/>
      <c r="SFQ18" s="66"/>
      <c r="SFR18" s="66"/>
      <c r="SFS18" s="66"/>
      <c r="SFT18" s="66"/>
      <c r="SFU18" s="66"/>
      <c r="SFV18" s="66"/>
      <c r="SFW18" s="66"/>
      <c r="SFX18" s="66"/>
      <c r="SFY18" s="66"/>
      <c r="SFZ18" s="66"/>
      <c r="SGA18" s="66"/>
      <c r="SGB18" s="66"/>
      <c r="SGC18" s="66"/>
      <c r="SGD18" s="66"/>
      <c r="SGE18" s="66"/>
      <c r="SGF18" s="66"/>
      <c r="SGG18" s="66"/>
      <c r="SGH18" s="66"/>
      <c r="SGI18" s="66"/>
      <c r="SGJ18" s="66"/>
      <c r="SGK18" s="66"/>
      <c r="SGL18" s="66"/>
      <c r="SGM18" s="66"/>
      <c r="SGN18" s="66"/>
      <c r="SGO18" s="66"/>
      <c r="SGP18" s="66"/>
      <c r="SGQ18" s="66"/>
      <c r="SGR18" s="66"/>
      <c r="SGS18" s="66"/>
      <c r="SGT18" s="66"/>
      <c r="SGU18" s="66"/>
      <c r="SGV18" s="66"/>
      <c r="SGW18" s="66"/>
      <c r="SGX18" s="66"/>
      <c r="SGY18" s="66"/>
      <c r="SGZ18" s="66"/>
      <c r="SHA18" s="66"/>
      <c r="SHB18" s="66"/>
      <c r="SHC18" s="66"/>
      <c r="SHD18" s="66"/>
      <c r="SHE18" s="66"/>
      <c r="SHF18" s="66"/>
      <c r="SHG18" s="66"/>
      <c r="SHH18" s="66"/>
      <c r="SHI18" s="66"/>
      <c r="SHJ18" s="66"/>
      <c r="SHK18" s="66"/>
      <c r="SHL18" s="66"/>
      <c r="SHM18" s="66"/>
      <c r="SHN18" s="66"/>
      <c r="SHO18" s="66"/>
      <c r="SHP18" s="66"/>
      <c r="SHQ18" s="66"/>
      <c r="SHR18" s="66"/>
      <c r="SHS18" s="66"/>
      <c r="SHT18" s="66"/>
      <c r="SHU18" s="66"/>
      <c r="SHV18" s="66"/>
      <c r="SHW18" s="66"/>
      <c r="SHX18" s="66"/>
      <c r="SHY18" s="66"/>
      <c r="SHZ18" s="66"/>
      <c r="SIA18" s="66"/>
      <c r="SIB18" s="66"/>
      <c r="SIC18" s="66"/>
      <c r="SID18" s="66"/>
      <c r="SIE18" s="66"/>
      <c r="SIF18" s="66"/>
      <c r="SIG18" s="66"/>
      <c r="SIH18" s="66"/>
      <c r="SII18" s="66"/>
      <c r="SIJ18" s="66"/>
      <c r="SIK18" s="66"/>
      <c r="SIL18" s="66"/>
      <c r="SIM18" s="66"/>
      <c r="SIN18" s="66"/>
      <c r="SIO18" s="66"/>
      <c r="SIP18" s="66"/>
      <c r="SIQ18" s="66"/>
      <c r="SIR18" s="66"/>
      <c r="SIS18" s="66"/>
      <c r="SIT18" s="66"/>
      <c r="SIU18" s="66"/>
      <c r="SIV18" s="66"/>
      <c r="SIW18" s="66"/>
      <c r="SIX18" s="66"/>
      <c r="SIY18" s="66"/>
      <c r="SIZ18" s="66"/>
      <c r="SJA18" s="66"/>
      <c r="SJB18" s="66"/>
      <c r="SJC18" s="66"/>
      <c r="SJD18" s="66"/>
      <c r="SJE18" s="66"/>
      <c r="SJF18" s="66"/>
      <c r="SJG18" s="66"/>
      <c r="SJH18" s="66"/>
      <c r="SJI18" s="66"/>
      <c r="SJJ18" s="66"/>
      <c r="SJK18" s="66"/>
      <c r="SJL18" s="66"/>
      <c r="SJM18" s="66"/>
      <c r="SJN18" s="66"/>
      <c r="SJO18" s="66"/>
      <c r="SJP18" s="66"/>
      <c r="SJQ18" s="66"/>
      <c r="SJR18" s="66"/>
      <c r="SJS18" s="66"/>
      <c r="SJT18" s="66"/>
      <c r="SJU18" s="66"/>
      <c r="SJV18" s="66"/>
      <c r="SJW18" s="66"/>
      <c r="SJX18" s="66"/>
      <c r="SJY18" s="66"/>
      <c r="SJZ18" s="66"/>
      <c r="SKA18" s="66"/>
      <c r="SKB18" s="66"/>
      <c r="SKC18" s="66"/>
      <c r="SKD18" s="66"/>
      <c r="SKE18" s="66"/>
      <c r="SKF18" s="66"/>
      <c r="SKG18" s="66"/>
      <c r="SKH18" s="66"/>
      <c r="SKI18" s="66"/>
      <c r="SKJ18" s="66"/>
      <c r="SKK18" s="66"/>
      <c r="SKL18" s="66"/>
      <c r="SKM18" s="66"/>
      <c r="SKN18" s="66"/>
      <c r="SKO18" s="66"/>
      <c r="SKP18" s="66"/>
      <c r="SKQ18" s="66"/>
      <c r="SKR18" s="66"/>
      <c r="SKS18" s="66"/>
      <c r="SKT18" s="66"/>
      <c r="SKU18" s="66"/>
      <c r="SKV18" s="66"/>
      <c r="SKW18" s="66"/>
      <c r="SKX18" s="66"/>
      <c r="SKY18" s="66"/>
      <c r="SKZ18" s="66"/>
      <c r="SLA18" s="66"/>
      <c r="SLB18" s="66"/>
      <c r="SLC18" s="66"/>
      <c r="SLD18" s="66"/>
      <c r="SLE18" s="66"/>
      <c r="SLF18" s="66"/>
      <c r="SLG18" s="66"/>
      <c r="SLH18" s="66"/>
      <c r="SLI18" s="66"/>
      <c r="SLJ18" s="66"/>
      <c r="SLK18" s="66"/>
      <c r="SLL18" s="66"/>
      <c r="SLM18" s="66"/>
      <c r="SLN18" s="66"/>
      <c r="SLO18" s="66"/>
      <c r="SLP18" s="66"/>
      <c r="SLQ18" s="66"/>
      <c r="SLR18" s="66"/>
      <c r="SLS18" s="66"/>
      <c r="SLT18" s="66"/>
      <c r="SLU18" s="66"/>
      <c r="SLV18" s="66"/>
      <c r="SLW18" s="66"/>
      <c r="SLX18" s="66"/>
      <c r="SLY18" s="66"/>
      <c r="SLZ18" s="66"/>
      <c r="SMA18" s="66"/>
      <c r="SMB18" s="66"/>
      <c r="SMC18" s="66"/>
      <c r="SMD18" s="66"/>
      <c r="SME18" s="66"/>
      <c r="SMF18" s="66"/>
      <c r="SMG18" s="66"/>
      <c r="SMH18" s="66"/>
      <c r="SMI18" s="66"/>
      <c r="SMJ18" s="66"/>
      <c r="SMK18" s="66"/>
      <c r="SML18" s="66"/>
      <c r="SMM18" s="66"/>
      <c r="SMN18" s="66"/>
      <c r="SMO18" s="66"/>
      <c r="SMP18" s="66"/>
      <c r="SMQ18" s="66"/>
      <c r="SMR18" s="66"/>
      <c r="SMS18" s="66"/>
      <c r="SMT18" s="66"/>
      <c r="SMU18" s="66"/>
      <c r="SMV18" s="66"/>
      <c r="SMW18" s="66"/>
      <c r="SMX18" s="66"/>
      <c r="SMY18" s="66"/>
      <c r="SMZ18" s="66"/>
      <c r="SNA18" s="66"/>
      <c r="SNB18" s="66"/>
      <c r="SNC18" s="66"/>
      <c r="SND18" s="66"/>
      <c r="SNE18" s="66"/>
      <c r="SNF18" s="66"/>
      <c r="SNG18" s="66"/>
      <c r="SNH18" s="66"/>
      <c r="SNI18" s="66"/>
      <c r="SNJ18" s="66"/>
      <c r="SNK18" s="66"/>
      <c r="SNL18" s="66"/>
      <c r="SNM18" s="66"/>
      <c r="SNN18" s="66"/>
      <c r="SNO18" s="66"/>
      <c r="SNP18" s="66"/>
      <c r="SNQ18" s="66"/>
      <c r="SNR18" s="66"/>
      <c r="SNS18" s="66"/>
      <c r="SNT18" s="66"/>
      <c r="SNU18" s="66"/>
      <c r="SNV18" s="66"/>
      <c r="SNW18" s="66"/>
      <c r="SNX18" s="66"/>
      <c r="SNY18" s="66"/>
      <c r="SNZ18" s="66"/>
      <c r="SOA18" s="66"/>
      <c r="SOB18" s="66"/>
      <c r="SOC18" s="66"/>
      <c r="SOD18" s="66"/>
      <c r="SOE18" s="66"/>
      <c r="SOF18" s="66"/>
      <c r="SOG18" s="66"/>
      <c r="SOH18" s="66"/>
      <c r="SOI18" s="66"/>
      <c r="SOJ18" s="66"/>
      <c r="SOK18" s="66"/>
      <c r="SOL18" s="66"/>
      <c r="SOM18" s="66"/>
      <c r="SON18" s="66"/>
      <c r="SOO18" s="66"/>
      <c r="SOP18" s="66"/>
      <c r="SOQ18" s="66"/>
      <c r="SOR18" s="66"/>
      <c r="SOS18" s="66"/>
      <c r="SOT18" s="66"/>
      <c r="SOU18" s="66"/>
      <c r="SOV18" s="66"/>
      <c r="SOW18" s="66"/>
      <c r="SOX18" s="66"/>
      <c r="SOY18" s="66"/>
      <c r="SOZ18" s="66"/>
      <c r="SPA18" s="66"/>
      <c r="SPB18" s="66"/>
      <c r="SPC18" s="66"/>
      <c r="SPD18" s="66"/>
      <c r="SPE18" s="66"/>
      <c r="SPF18" s="66"/>
      <c r="SPG18" s="66"/>
      <c r="SPH18" s="66"/>
      <c r="SPI18" s="66"/>
      <c r="SPJ18" s="66"/>
      <c r="SPK18" s="66"/>
      <c r="SPL18" s="66"/>
      <c r="SPM18" s="66"/>
      <c r="SPN18" s="66"/>
      <c r="SPO18" s="66"/>
      <c r="SPP18" s="66"/>
      <c r="SPQ18" s="66"/>
      <c r="SPR18" s="66"/>
      <c r="SPS18" s="66"/>
      <c r="SPT18" s="66"/>
      <c r="SPU18" s="66"/>
      <c r="SPV18" s="66"/>
      <c r="SPW18" s="66"/>
      <c r="SPX18" s="66"/>
      <c r="SPY18" s="66"/>
      <c r="SPZ18" s="66"/>
      <c r="SQA18" s="66"/>
      <c r="SQB18" s="66"/>
      <c r="SQC18" s="66"/>
      <c r="SQD18" s="66"/>
      <c r="SQE18" s="66"/>
      <c r="SQF18" s="66"/>
      <c r="SQG18" s="66"/>
      <c r="SQH18" s="66"/>
      <c r="SQI18" s="66"/>
      <c r="SQJ18" s="66"/>
      <c r="SQK18" s="66"/>
      <c r="SQL18" s="66"/>
      <c r="SQM18" s="66"/>
      <c r="SQN18" s="66"/>
      <c r="SQO18" s="66"/>
      <c r="SQP18" s="66"/>
      <c r="SQQ18" s="66"/>
      <c r="SQR18" s="66"/>
      <c r="SQS18" s="66"/>
      <c r="SQT18" s="66"/>
      <c r="SQU18" s="66"/>
      <c r="SQV18" s="66"/>
      <c r="SQW18" s="66"/>
      <c r="SQX18" s="66"/>
      <c r="SQY18" s="66"/>
      <c r="SQZ18" s="66"/>
      <c r="SRA18" s="66"/>
      <c r="SRB18" s="66"/>
      <c r="SRC18" s="66"/>
      <c r="SRD18" s="66"/>
      <c r="SRE18" s="66"/>
      <c r="SRF18" s="66"/>
      <c r="SRG18" s="66"/>
      <c r="SRH18" s="66"/>
      <c r="SRI18" s="66"/>
      <c r="SRJ18" s="66"/>
      <c r="SRK18" s="66"/>
      <c r="SRL18" s="66"/>
      <c r="SRM18" s="66"/>
      <c r="SRN18" s="66"/>
      <c r="SRO18" s="66"/>
      <c r="SRP18" s="66"/>
      <c r="SRQ18" s="66"/>
      <c r="SRR18" s="66"/>
      <c r="SRS18" s="66"/>
      <c r="SRT18" s="66"/>
      <c r="SRU18" s="66"/>
      <c r="SRV18" s="66"/>
      <c r="SRW18" s="66"/>
      <c r="SRX18" s="66"/>
      <c r="SRY18" s="66"/>
      <c r="SRZ18" s="66"/>
      <c r="SSA18" s="66"/>
      <c r="SSB18" s="66"/>
      <c r="SSC18" s="66"/>
      <c r="SSD18" s="66"/>
      <c r="SSE18" s="66"/>
      <c r="SSF18" s="66"/>
      <c r="SSG18" s="66"/>
      <c r="SSH18" s="66"/>
      <c r="SSI18" s="66"/>
      <c r="SSJ18" s="66"/>
      <c r="SSK18" s="66"/>
      <c r="SSL18" s="66"/>
      <c r="SSM18" s="66"/>
      <c r="SSN18" s="66"/>
      <c r="SSO18" s="66"/>
      <c r="SSP18" s="66"/>
      <c r="SSQ18" s="66"/>
      <c r="SSR18" s="66"/>
      <c r="SSS18" s="66"/>
      <c r="SST18" s="66"/>
      <c r="SSU18" s="66"/>
      <c r="SSV18" s="66"/>
      <c r="SSW18" s="66"/>
      <c r="SSX18" s="66"/>
      <c r="SSY18" s="66"/>
      <c r="SSZ18" s="66"/>
      <c r="STA18" s="66"/>
      <c r="STB18" s="66"/>
      <c r="STC18" s="66"/>
      <c r="STD18" s="66"/>
      <c r="STE18" s="66"/>
      <c r="STF18" s="66"/>
      <c r="STG18" s="66"/>
      <c r="STH18" s="66"/>
      <c r="STI18" s="66"/>
      <c r="STJ18" s="66"/>
      <c r="STK18" s="66"/>
      <c r="STL18" s="66"/>
      <c r="STM18" s="66"/>
      <c r="STN18" s="66"/>
      <c r="STO18" s="66"/>
      <c r="STP18" s="66"/>
      <c r="STQ18" s="66"/>
      <c r="STR18" s="66"/>
      <c r="STS18" s="66"/>
      <c r="STT18" s="66"/>
      <c r="STU18" s="66"/>
      <c r="STV18" s="66"/>
      <c r="STW18" s="66"/>
      <c r="STX18" s="66"/>
      <c r="STY18" s="66"/>
      <c r="STZ18" s="66"/>
      <c r="SUA18" s="66"/>
      <c r="SUB18" s="66"/>
      <c r="SUC18" s="66"/>
      <c r="SUD18" s="66"/>
      <c r="SUE18" s="66"/>
      <c r="SUF18" s="66"/>
      <c r="SUG18" s="66"/>
      <c r="SUH18" s="66"/>
      <c r="SUI18" s="66"/>
      <c r="SUJ18" s="66"/>
      <c r="SUK18" s="66"/>
      <c r="SUL18" s="66"/>
      <c r="SUM18" s="66"/>
      <c r="SUN18" s="66"/>
      <c r="SUO18" s="66"/>
      <c r="SUP18" s="66"/>
      <c r="SUQ18" s="66"/>
      <c r="SUR18" s="66"/>
      <c r="SUS18" s="66"/>
      <c r="SUT18" s="66"/>
      <c r="SUU18" s="66"/>
      <c r="SUV18" s="66"/>
      <c r="SUW18" s="66"/>
      <c r="SUX18" s="66"/>
      <c r="SUY18" s="66"/>
      <c r="SUZ18" s="66"/>
      <c r="SVA18" s="66"/>
      <c r="SVB18" s="66"/>
      <c r="SVC18" s="66"/>
      <c r="SVD18" s="66"/>
      <c r="SVE18" s="66"/>
      <c r="SVF18" s="66"/>
      <c r="SVG18" s="66"/>
      <c r="SVH18" s="66"/>
      <c r="SVI18" s="66"/>
      <c r="SVJ18" s="66"/>
      <c r="SVK18" s="66"/>
      <c r="SVL18" s="66"/>
      <c r="SVM18" s="66"/>
      <c r="SVN18" s="66"/>
      <c r="SVO18" s="66"/>
      <c r="SVP18" s="66"/>
      <c r="SVQ18" s="66"/>
      <c r="SVR18" s="66"/>
      <c r="SVS18" s="66"/>
      <c r="SVT18" s="66"/>
      <c r="SVU18" s="66"/>
      <c r="SVV18" s="66"/>
      <c r="SVW18" s="66"/>
      <c r="SVX18" s="66"/>
      <c r="SVY18" s="66"/>
      <c r="SVZ18" s="66"/>
      <c r="SWA18" s="66"/>
      <c r="SWB18" s="66"/>
      <c r="SWC18" s="66"/>
      <c r="SWD18" s="66"/>
      <c r="SWE18" s="66"/>
      <c r="SWF18" s="66"/>
      <c r="SWG18" s="66"/>
      <c r="SWH18" s="66"/>
      <c r="SWI18" s="66"/>
      <c r="SWJ18" s="66"/>
      <c r="SWK18" s="66"/>
      <c r="SWL18" s="66"/>
      <c r="SWM18" s="66"/>
      <c r="SWN18" s="66"/>
      <c r="SWO18" s="66"/>
      <c r="SWP18" s="66"/>
      <c r="SWQ18" s="66"/>
      <c r="SWR18" s="66"/>
      <c r="SWS18" s="66"/>
      <c r="SWT18" s="66"/>
      <c r="SWU18" s="66"/>
      <c r="SWV18" s="66"/>
      <c r="SWW18" s="66"/>
      <c r="SWX18" s="66"/>
      <c r="SWY18" s="66"/>
      <c r="SWZ18" s="66"/>
      <c r="SXA18" s="66"/>
      <c r="SXB18" s="66"/>
      <c r="SXC18" s="66"/>
      <c r="SXD18" s="66"/>
      <c r="SXE18" s="66"/>
      <c r="SXF18" s="66"/>
      <c r="SXG18" s="66"/>
      <c r="SXH18" s="66"/>
      <c r="SXI18" s="66"/>
      <c r="SXJ18" s="66"/>
      <c r="SXK18" s="66"/>
      <c r="SXL18" s="66"/>
      <c r="SXM18" s="66"/>
      <c r="SXN18" s="66"/>
      <c r="SXO18" s="66"/>
      <c r="SXP18" s="66"/>
      <c r="SXQ18" s="66"/>
      <c r="SXR18" s="66"/>
      <c r="SXS18" s="66"/>
      <c r="SXT18" s="66"/>
      <c r="SXU18" s="66"/>
      <c r="SXV18" s="66"/>
      <c r="SXW18" s="66"/>
      <c r="SXX18" s="66"/>
      <c r="SXY18" s="66"/>
      <c r="SXZ18" s="66"/>
      <c r="SYA18" s="66"/>
      <c r="SYB18" s="66"/>
      <c r="SYC18" s="66"/>
      <c r="SYD18" s="66"/>
      <c r="SYE18" s="66"/>
      <c r="SYF18" s="66"/>
      <c r="SYG18" s="66"/>
      <c r="SYH18" s="66"/>
      <c r="SYI18" s="66"/>
      <c r="SYJ18" s="66"/>
      <c r="SYK18" s="66"/>
      <c r="SYL18" s="66"/>
      <c r="SYM18" s="66"/>
      <c r="SYN18" s="66"/>
      <c r="SYO18" s="66"/>
      <c r="SYP18" s="66"/>
      <c r="SYQ18" s="66"/>
      <c r="SYR18" s="66"/>
      <c r="SYS18" s="66"/>
      <c r="SYT18" s="66"/>
      <c r="SYU18" s="66"/>
      <c r="SYV18" s="66"/>
      <c r="SYW18" s="66"/>
      <c r="SYX18" s="66"/>
      <c r="SYY18" s="66"/>
      <c r="SYZ18" s="66"/>
      <c r="SZA18" s="66"/>
      <c r="SZB18" s="66"/>
      <c r="SZC18" s="66"/>
      <c r="SZD18" s="66"/>
      <c r="SZE18" s="66"/>
      <c r="SZF18" s="66"/>
      <c r="SZG18" s="66"/>
      <c r="SZH18" s="66"/>
      <c r="SZI18" s="66"/>
      <c r="SZJ18" s="66"/>
      <c r="SZK18" s="66"/>
      <c r="SZL18" s="66"/>
      <c r="SZM18" s="66"/>
      <c r="SZN18" s="66"/>
      <c r="SZO18" s="66"/>
      <c r="SZP18" s="66"/>
      <c r="SZQ18" s="66"/>
      <c r="SZR18" s="66"/>
      <c r="SZS18" s="66"/>
      <c r="SZT18" s="66"/>
      <c r="SZU18" s="66"/>
      <c r="SZV18" s="66"/>
      <c r="SZW18" s="66"/>
      <c r="SZX18" s="66"/>
      <c r="SZY18" s="66"/>
      <c r="SZZ18" s="66"/>
      <c r="TAA18" s="66"/>
      <c r="TAB18" s="66"/>
      <c r="TAC18" s="66"/>
      <c r="TAD18" s="66"/>
      <c r="TAE18" s="66"/>
      <c r="TAF18" s="66"/>
      <c r="TAG18" s="66"/>
      <c r="TAH18" s="66"/>
      <c r="TAI18" s="66"/>
      <c r="TAJ18" s="66"/>
      <c r="TAK18" s="66"/>
      <c r="TAL18" s="66"/>
      <c r="TAM18" s="66"/>
      <c r="TAN18" s="66"/>
      <c r="TAO18" s="66"/>
      <c r="TAP18" s="66"/>
      <c r="TAQ18" s="66"/>
      <c r="TAR18" s="66"/>
      <c r="TAS18" s="66"/>
      <c r="TAT18" s="66"/>
      <c r="TAU18" s="66"/>
      <c r="TAV18" s="66"/>
      <c r="TAW18" s="66"/>
      <c r="TAX18" s="66"/>
      <c r="TAY18" s="66"/>
      <c r="TAZ18" s="66"/>
      <c r="TBA18" s="66"/>
      <c r="TBB18" s="66"/>
      <c r="TBC18" s="66"/>
      <c r="TBD18" s="66"/>
      <c r="TBE18" s="66"/>
      <c r="TBF18" s="66"/>
      <c r="TBG18" s="66"/>
      <c r="TBH18" s="66"/>
      <c r="TBI18" s="66"/>
      <c r="TBJ18" s="66"/>
      <c r="TBK18" s="66"/>
      <c r="TBL18" s="66"/>
      <c r="TBM18" s="66"/>
      <c r="TBN18" s="66"/>
      <c r="TBO18" s="66"/>
      <c r="TBP18" s="66"/>
      <c r="TBQ18" s="66"/>
      <c r="TBR18" s="66"/>
      <c r="TBS18" s="66"/>
      <c r="TBT18" s="66"/>
      <c r="TBU18" s="66"/>
      <c r="TBV18" s="66"/>
      <c r="TBW18" s="66"/>
      <c r="TBX18" s="66"/>
      <c r="TBY18" s="66"/>
      <c r="TBZ18" s="66"/>
      <c r="TCA18" s="66"/>
      <c r="TCB18" s="66"/>
      <c r="TCC18" s="66"/>
      <c r="TCD18" s="66"/>
      <c r="TCE18" s="66"/>
      <c r="TCF18" s="66"/>
      <c r="TCG18" s="66"/>
      <c r="TCH18" s="66"/>
      <c r="TCI18" s="66"/>
      <c r="TCJ18" s="66"/>
      <c r="TCK18" s="66"/>
      <c r="TCL18" s="66"/>
      <c r="TCM18" s="66"/>
      <c r="TCN18" s="66"/>
      <c r="TCO18" s="66"/>
      <c r="TCP18" s="66"/>
      <c r="TCQ18" s="66"/>
      <c r="TCR18" s="66"/>
      <c r="TCS18" s="66"/>
      <c r="TCT18" s="66"/>
      <c r="TCU18" s="66"/>
      <c r="TCV18" s="66"/>
      <c r="TCW18" s="66"/>
      <c r="TCX18" s="66"/>
      <c r="TCY18" s="66"/>
      <c r="TCZ18" s="66"/>
      <c r="TDA18" s="66"/>
      <c r="TDB18" s="66"/>
      <c r="TDC18" s="66"/>
      <c r="TDD18" s="66"/>
      <c r="TDE18" s="66"/>
      <c r="TDF18" s="66"/>
      <c r="TDG18" s="66"/>
      <c r="TDH18" s="66"/>
      <c r="TDI18" s="66"/>
      <c r="TDJ18" s="66"/>
      <c r="TDK18" s="66"/>
      <c r="TDL18" s="66"/>
      <c r="TDM18" s="66"/>
      <c r="TDN18" s="66"/>
      <c r="TDO18" s="66"/>
      <c r="TDP18" s="66"/>
      <c r="TDQ18" s="66"/>
      <c r="TDR18" s="66"/>
      <c r="TDS18" s="66"/>
      <c r="TDT18" s="66"/>
      <c r="TDU18" s="66"/>
      <c r="TDV18" s="66"/>
      <c r="TDW18" s="66"/>
      <c r="TDX18" s="66"/>
      <c r="TDY18" s="66"/>
      <c r="TDZ18" s="66"/>
      <c r="TEA18" s="66"/>
      <c r="TEB18" s="66"/>
      <c r="TEC18" s="66"/>
      <c r="TED18" s="66"/>
      <c r="TEE18" s="66"/>
      <c r="TEF18" s="66"/>
      <c r="TEG18" s="66"/>
      <c r="TEH18" s="66"/>
      <c r="TEI18" s="66"/>
      <c r="TEJ18" s="66"/>
      <c r="TEK18" s="66"/>
      <c r="TEL18" s="66"/>
      <c r="TEM18" s="66"/>
      <c r="TEN18" s="66"/>
      <c r="TEO18" s="66"/>
      <c r="TEP18" s="66"/>
      <c r="TEQ18" s="66"/>
      <c r="TER18" s="66"/>
      <c r="TES18" s="66"/>
      <c r="TET18" s="66"/>
      <c r="TEU18" s="66"/>
      <c r="TEV18" s="66"/>
      <c r="TEW18" s="66"/>
      <c r="TEX18" s="66"/>
      <c r="TEY18" s="66"/>
      <c r="TEZ18" s="66"/>
      <c r="TFA18" s="66"/>
      <c r="TFB18" s="66"/>
      <c r="TFC18" s="66"/>
      <c r="TFD18" s="66"/>
      <c r="TFE18" s="66"/>
      <c r="TFF18" s="66"/>
      <c r="TFG18" s="66"/>
      <c r="TFH18" s="66"/>
      <c r="TFI18" s="66"/>
      <c r="TFJ18" s="66"/>
      <c r="TFK18" s="66"/>
      <c r="TFL18" s="66"/>
      <c r="TFM18" s="66"/>
      <c r="TFN18" s="66"/>
      <c r="TFO18" s="66"/>
      <c r="TFP18" s="66"/>
      <c r="TFQ18" s="66"/>
      <c r="TFR18" s="66"/>
      <c r="TFS18" s="66"/>
      <c r="TFT18" s="66"/>
      <c r="TFU18" s="66"/>
      <c r="TFV18" s="66"/>
      <c r="TFW18" s="66"/>
      <c r="TFX18" s="66"/>
      <c r="TFY18" s="66"/>
      <c r="TFZ18" s="66"/>
      <c r="TGA18" s="66"/>
      <c r="TGB18" s="66"/>
      <c r="TGC18" s="66"/>
      <c r="TGD18" s="66"/>
      <c r="TGE18" s="66"/>
      <c r="TGF18" s="66"/>
      <c r="TGG18" s="66"/>
      <c r="TGH18" s="66"/>
      <c r="TGI18" s="66"/>
      <c r="TGJ18" s="66"/>
      <c r="TGK18" s="66"/>
      <c r="TGL18" s="66"/>
      <c r="TGM18" s="66"/>
      <c r="TGN18" s="66"/>
      <c r="TGO18" s="66"/>
      <c r="TGP18" s="66"/>
      <c r="TGQ18" s="66"/>
      <c r="TGR18" s="66"/>
      <c r="TGS18" s="66"/>
      <c r="TGT18" s="66"/>
      <c r="TGU18" s="66"/>
      <c r="TGV18" s="66"/>
      <c r="TGW18" s="66"/>
      <c r="TGX18" s="66"/>
      <c r="TGY18" s="66"/>
      <c r="TGZ18" s="66"/>
      <c r="THA18" s="66"/>
      <c r="THB18" s="66"/>
      <c r="THC18" s="66"/>
      <c r="THD18" s="66"/>
      <c r="THE18" s="66"/>
      <c r="THF18" s="66"/>
      <c r="THG18" s="66"/>
      <c r="THH18" s="66"/>
      <c r="THI18" s="66"/>
      <c r="THJ18" s="66"/>
      <c r="THK18" s="66"/>
      <c r="THL18" s="66"/>
      <c r="THM18" s="66"/>
      <c r="THN18" s="66"/>
      <c r="THO18" s="66"/>
      <c r="THP18" s="66"/>
      <c r="THQ18" s="66"/>
      <c r="THR18" s="66"/>
      <c r="THS18" s="66"/>
      <c r="THT18" s="66"/>
      <c r="THU18" s="66"/>
      <c r="THV18" s="66"/>
      <c r="THW18" s="66"/>
      <c r="THX18" s="66"/>
      <c r="THY18" s="66"/>
      <c r="THZ18" s="66"/>
      <c r="TIA18" s="66"/>
      <c r="TIB18" s="66"/>
      <c r="TIC18" s="66"/>
      <c r="TID18" s="66"/>
      <c r="TIE18" s="66"/>
      <c r="TIF18" s="66"/>
      <c r="TIG18" s="66"/>
      <c r="TIH18" s="66"/>
      <c r="TII18" s="66"/>
      <c r="TIJ18" s="66"/>
      <c r="TIK18" s="66"/>
      <c r="TIL18" s="66"/>
      <c r="TIM18" s="66"/>
      <c r="TIN18" s="66"/>
      <c r="TIO18" s="66"/>
      <c r="TIP18" s="66"/>
      <c r="TIQ18" s="66"/>
      <c r="TIR18" s="66"/>
      <c r="TIS18" s="66"/>
      <c r="TIT18" s="66"/>
      <c r="TIU18" s="66"/>
      <c r="TIV18" s="66"/>
      <c r="TIW18" s="66"/>
      <c r="TIX18" s="66"/>
      <c r="TIY18" s="66"/>
      <c r="TIZ18" s="66"/>
      <c r="TJA18" s="66"/>
      <c r="TJB18" s="66"/>
      <c r="TJC18" s="66"/>
      <c r="TJD18" s="66"/>
      <c r="TJE18" s="66"/>
      <c r="TJF18" s="66"/>
      <c r="TJG18" s="66"/>
      <c r="TJH18" s="66"/>
      <c r="TJI18" s="66"/>
      <c r="TJJ18" s="66"/>
      <c r="TJK18" s="66"/>
      <c r="TJL18" s="66"/>
      <c r="TJM18" s="66"/>
      <c r="TJN18" s="66"/>
      <c r="TJO18" s="66"/>
      <c r="TJP18" s="66"/>
      <c r="TJQ18" s="66"/>
      <c r="TJR18" s="66"/>
      <c r="TJS18" s="66"/>
      <c r="TJT18" s="66"/>
      <c r="TJU18" s="66"/>
      <c r="TJV18" s="66"/>
      <c r="TJW18" s="66"/>
      <c r="TJX18" s="66"/>
      <c r="TJY18" s="66"/>
      <c r="TJZ18" s="66"/>
      <c r="TKA18" s="66"/>
      <c r="TKB18" s="66"/>
      <c r="TKC18" s="66"/>
      <c r="TKD18" s="66"/>
      <c r="TKE18" s="66"/>
      <c r="TKF18" s="66"/>
      <c r="TKG18" s="66"/>
      <c r="TKH18" s="66"/>
      <c r="TKI18" s="66"/>
      <c r="TKJ18" s="66"/>
      <c r="TKK18" s="66"/>
      <c r="TKL18" s="66"/>
      <c r="TKM18" s="66"/>
      <c r="TKN18" s="66"/>
      <c r="TKO18" s="66"/>
      <c r="TKP18" s="66"/>
      <c r="TKQ18" s="66"/>
      <c r="TKR18" s="66"/>
      <c r="TKS18" s="66"/>
      <c r="TKT18" s="66"/>
      <c r="TKU18" s="66"/>
      <c r="TKV18" s="66"/>
      <c r="TKW18" s="66"/>
      <c r="TKX18" s="66"/>
      <c r="TKY18" s="66"/>
      <c r="TKZ18" s="66"/>
      <c r="TLA18" s="66"/>
      <c r="TLB18" s="66"/>
      <c r="TLC18" s="66"/>
      <c r="TLD18" s="66"/>
      <c r="TLE18" s="66"/>
      <c r="TLF18" s="66"/>
      <c r="TLG18" s="66"/>
      <c r="TLH18" s="66"/>
      <c r="TLI18" s="66"/>
      <c r="TLJ18" s="66"/>
      <c r="TLK18" s="66"/>
      <c r="TLL18" s="66"/>
      <c r="TLM18" s="66"/>
      <c r="TLN18" s="66"/>
      <c r="TLO18" s="66"/>
      <c r="TLP18" s="66"/>
      <c r="TLQ18" s="66"/>
      <c r="TLR18" s="66"/>
      <c r="TLS18" s="66"/>
      <c r="TLT18" s="66"/>
      <c r="TLU18" s="66"/>
      <c r="TLV18" s="66"/>
      <c r="TLW18" s="66"/>
      <c r="TLX18" s="66"/>
      <c r="TLY18" s="66"/>
      <c r="TLZ18" s="66"/>
      <c r="TMA18" s="66"/>
      <c r="TMB18" s="66"/>
      <c r="TMC18" s="66"/>
      <c r="TMD18" s="66"/>
      <c r="TME18" s="66"/>
      <c r="TMF18" s="66"/>
      <c r="TMG18" s="66"/>
      <c r="TMH18" s="66"/>
      <c r="TMI18" s="66"/>
      <c r="TMJ18" s="66"/>
      <c r="TMK18" s="66"/>
      <c r="TML18" s="66"/>
      <c r="TMM18" s="66"/>
      <c r="TMN18" s="66"/>
      <c r="TMO18" s="66"/>
      <c r="TMP18" s="66"/>
      <c r="TMQ18" s="66"/>
      <c r="TMR18" s="66"/>
      <c r="TMS18" s="66"/>
      <c r="TMT18" s="66"/>
      <c r="TMU18" s="66"/>
      <c r="TMV18" s="66"/>
      <c r="TMW18" s="66"/>
      <c r="TMX18" s="66"/>
      <c r="TMY18" s="66"/>
      <c r="TMZ18" s="66"/>
      <c r="TNA18" s="66"/>
      <c r="TNB18" s="66"/>
      <c r="TNC18" s="66"/>
      <c r="TND18" s="66"/>
      <c r="TNE18" s="66"/>
      <c r="TNF18" s="66"/>
      <c r="TNG18" s="66"/>
      <c r="TNH18" s="66"/>
      <c r="TNI18" s="66"/>
      <c r="TNJ18" s="66"/>
      <c r="TNK18" s="66"/>
      <c r="TNL18" s="66"/>
      <c r="TNM18" s="66"/>
      <c r="TNN18" s="66"/>
      <c r="TNO18" s="66"/>
      <c r="TNP18" s="66"/>
      <c r="TNQ18" s="66"/>
      <c r="TNR18" s="66"/>
      <c r="TNS18" s="66"/>
      <c r="TNT18" s="66"/>
      <c r="TNU18" s="66"/>
      <c r="TNV18" s="66"/>
      <c r="TNW18" s="66"/>
      <c r="TNX18" s="66"/>
      <c r="TNY18" s="66"/>
      <c r="TNZ18" s="66"/>
      <c r="TOA18" s="66"/>
      <c r="TOB18" s="66"/>
      <c r="TOC18" s="66"/>
      <c r="TOD18" s="66"/>
      <c r="TOE18" s="66"/>
      <c r="TOF18" s="66"/>
      <c r="TOG18" s="66"/>
      <c r="TOH18" s="66"/>
      <c r="TOI18" s="66"/>
      <c r="TOJ18" s="66"/>
      <c r="TOK18" s="66"/>
      <c r="TOL18" s="66"/>
      <c r="TOM18" s="66"/>
      <c r="TON18" s="66"/>
      <c r="TOO18" s="66"/>
      <c r="TOP18" s="66"/>
      <c r="TOQ18" s="66"/>
      <c r="TOR18" s="66"/>
      <c r="TOS18" s="66"/>
      <c r="TOT18" s="66"/>
      <c r="TOU18" s="66"/>
      <c r="TOV18" s="66"/>
      <c r="TOW18" s="66"/>
      <c r="TOX18" s="66"/>
      <c r="TOY18" s="66"/>
      <c r="TOZ18" s="66"/>
      <c r="TPA18" s="66"/>
      <c r="TPB18" s="66"/>
      <c r="TPC18" s="66"/>
      <c r="TPD18" s="66"/>
      <c r="TPE18" s="66"/>
      <c r="TPF18" s="66"/>
      <c r="TPG18" s="66"/>
      <c r="TPH18" s="66"/>
      <c r="TPI18" s="66"/>
      <c r="TPJ18" s="66"/>
      <c r="TPK18" s="66"/>
      <c r="TPL18" s="66"/>
      <c r="TPM18" s="66"/>
      <c r="TPN18" s="66"/>
      <c r="TPO18" s="66"/>
      <c r="TPP18" s="66"/>
      <c r="TPQ18" s="66"/>
      <c r="TPR18" s="66"/>
      <c r="TPS18" s="66"/>
      <c r="TPT18" s="66"/>
      <c r="TPU18" s="66"/>
      <c r="TPV18" s="66"/>
      <c r="TPW18" s="66"/>
      <c r="TPX18" s="66"/>
      <c r="TPY18" s="66"/>
      <c r="TPZ18" s="66"/>
      <c r="TQA18" s="66"/>
      <c r="TQB18" s="66"/>
      <c r="TQC18" s="66"/>
      <c r="TQD18" s="66"/>
      <c r="TQE18" s="66"/>
      <c r="TQF18" s="66"/>
      <c r="TQG18" s="66"/>
      <c r="TQH18" s="66"/>
      <c r="TQI18" s="66"/>
      <c r="TQJ18" s="66"/>
      <c r="TQK18" s="66"/>
      <c r="TQL18" s="66"/>
      <c r="TQM18" s="66"/>
      <c r="TQN18" s="66"/>
      <c r="TQO18" s="66"/>
      <c r="TQP18" s="66"/>
      <c r="TQQ18" s="66"/>
      <c r="TQR18" s="66"/>
      <c r="TQS18" s="66"/>
      <c r="TQT18" s="66"/>
      <c r="TQU18" s="66"/>
      <c r="TQV18" s="66"/>
      <c r="TQW18" s="66"/>
      <c r="TQX18" s="66"/>
      <c r="TQY18" s="66"/>
      <c r="TQZ18" s="66"/>
      <c r="TRA18" s="66"/>
      <c r="TRB18" s="66"/>
      <c r="TRC18" s="66"/>
      <c r="TRD18" s="66"/>
      <c r="TRE18" s="66"/>
      <c r="TRF18" s="66"/>
      <c r="TRG18" s="66"/>
      <c r="TRH18" s="66"/>
      <c r="TRI18" s="66"/>
      <c r="TRJ18" s="66"/>
      <c r="TRK18" s="66"/>
      <c r="TRL18" s="66"/>
      <c r="TRM18" s="66"/>
      <c r="TRN18" s="66"/>
      <c r="TRO18" s="66"/>
      <c r="TRP18" s="66"/>
      <c r="TRQ18" s="66"/>
      <c r="TRR18" s="66"/>
      <c r="TRS18" s="66"/>
      <c r="TRT18" s="66"/>
      <c r="TRU18" s="66"/>
      <c r="TRV18" s="66"/>
      <c r="TRW18" s="66"/>
      <c r="TRX18" s="66"/>
      <c r="TRY18" s="66"/>
      <c r="TRZ18" s="66"/>
      <c r="TSA18" s="66"/>
      <c r="TSB18" s="66"/>
      <c r="TSC18" s="66"/>
      <c r="TSD18" s="66"/>
      <c r="TSE18" s="66"/>
      <c r="TSF18" s="66"/>
      <c r="TSG18" s="66"/>
      <c r="TSH18" s="66"/>
      <c r="TSI18" s="66"/>
      <c r="TSJ18" s="66"/>
      <c r="TSK18" s="66"/>
      <c r="TSL18" s="66"/>
      <c r="TSM18" s="66"/>
      <c r="TSN18" s="66"/>
      <c r="TSO18" s="66"/>
      <c r="TSP18" s="66"/>
      <c r="TSQ18" s="66"/>
      <c r="TSR18" s="66"/>
      <c r="TSS18" s="66"/>
      <c r="TST18" s="66"/>
      <c r="TSU18" s="66"/>
      <c r="TSV18" s="66"/>
      <c r="TSW18" s="66"/>
      <c r="TSX18" s="66"/>
      <c r="TSY18" s="66"/>
      <c r="TSZ18" s="66"/>
      <c r="TTA18" s="66"/>
      <c r="TTB18" s="66"/>
      <c r="TTC18" s="66"/>
      <c r="TTD18" s="66"/>
      <c r="TTE18" s="66"/>
      <c r="TTF18" s="66"/>
      <c r="TTG18" s="66"/>
      <c r="TTH18" s="66"/>
      <c r="TTI18" s="66"/>
      <c r="TTJ18" s="66"/>
      <c r="TTK18" s="66"/>
      <c r="TTL18" s="66"/>
      <c r="TTM18" s="66"/>
      <c r="TTN18" s="66"/>
      <c r="TTO18" s="66"/>
      <c r="TTP18" s="66"/>
      <c r="TTQ18" s="66"/>
      <c r="TTR18" s="66"/>
      <c r="TTS18" s="66"/>
      <c r="TTT18" s="66"/>
      <c r="TTU18" s="66"/>
      <c r="TTV18" s="66"/>
      <c r="TTW18" s="66"/>
      <c r="TTX18" s="66"/>
      <c r="TTY18" s="66"/>
      <c r="TTZ18" s="66"/>
      <c r="TUA18" s="66"/>
      <c r="TUB18" s="66"/>
      <c r="TUC18" s="66"/>
      <c r="TUD18" s="66"/>
      <c r="TUE18" s="66"/>
      <c r="TUF18" s="66"/>
      <c r="TUG18" s="66"/>
      <c r="TUH18" s="66"/>
      <c r="TUI18" s="66"/>
      <c r="TUJ18" s="66"/>
      <c r="TUK18" s="66"/>
      <c r="TUL18" s="66"/>
      <c r="TUM18" s="66"/>
      <c r="TUN18" s="66"/>
      <c r="TUO18" s="66"/>
      <c r="TUP18" s="66"/>
      <c r="TUQ18" s="66"/>
      <c r="TUR18" s="66"/>
      <c r="TUS18" s="66"/>
      <c r="TUT18" s="66"/>
      <c r="TUU18" s="66"/>
      <c r="TUV18" s="66"/>
      <c r="TUW18" s="66"/>
      <c r="TUX18" s="66"/>
      <c r="TUY18" s="66"/>
      <c r="TUZ18" s="66"/>
      <c r="TVA18" s="66"/>
      <c r="TVB18" s="66"/>
      <c r="TVC18" s="66"/>
      <c r="TVD18" s="66"/>
      <c r="TVE18" s="66"/>
      <c r="TVF18" s="66"/>
      <c r="TVG18" s="66"/>
      <c r="TVH18" s="66"/>
      <c r="TVI18" s="66"/>
      <c r="TVJ18" s="66"/>
      <c r="TVK18" s="66"/>
      <c r="TVL18" s="66"/>
      <c r="TVM18" s="66"/>
      <c r="TVN18" s="66"/>
      <c r="TVO18" s="66"/>
      <c r="TVP18" s="66"/>
      <c r="TVQ18" s="66"/>
      <c r="TVR18" s="66"/>
      <c r="TVS18" s="66"/>
      <c r="TVT18" s="66"/>
      <c r="TVU18" s="66"/>
      <c r="TVV18" s="66"/>
      <c r="TVW18" s="66"/>
      <c r="TVX18" s="66"/>
      <c r="TVY18" s="66"/>
      <c r="TVZ18" s="66"/>
      <c r="TWA18" s="66"/>
      <c r="TWB18" s="66"/>
      <c r="TWC18" s="66"/>
      <c r="TWD18" s="66"/>
      <c r="TWE18" s="66"/>
      <c r="TWF18" s="66"/>
      <c r="TWG18" s="66"/>
      <c r="TWH18" s="66"/>
      <c r="TWI18" s="66"/>
      <c r="TWJ18" s="66"/>
      <c r="TWK18" s="66"/>
      <c r="TWL18" s="66"/>
      <c r="TWM18" s="66"/>
      <c r="TWN18" s="66"/>
      <c r="TWO18" s="66"/>
      <c r="TWP18" s="66"/>
      <c r="TWQ18" s="66"/>
      <c r="TWR18" s="66"/>
      <c r="TWS18" s="66"/>
      <c r="TWT18" s="66"/>
      <c r="TWU18" s="66"/>
      <c r="TWV18" s="66"/>
      <c r="TWW18" s="66"/>
      <c r="TWX18" s="66"/>
      <c r="TWY18" s="66"/>
      <c r="TWZ18" s="66"/>
      <c r="TXA18" s="66"/>
      <c r="TXB18" s="66"/>
      <c r="TXC18" s="66"/>
      <c r="TXD18" s="66"/>
      <c r="TXE18" s="66"/>
      <c r="TXF18" s="66"/>
      <c r="TXG18" s="66"/>
      <c r="TXH18" s="66"/>
      <c r="TXI18" s="66"/>
      <c r="TXJ18" s="66"/>
      <c r="TXK18" s="66"/>
      <c r="TXL18" s="66"/>
      <c r="TXM18" s="66"/>
      <c r="TXN18" s="66"/>
      <c r="TXO18" s="66"/>
      <c r="TXP18" s="66"/>
      <c r="TXQ18" s="66"/>
      <c r="TXR18" s="66"/>
      <c r="TXS18" s="66"/>
      <c r="TXT18" s="66"/>
      <c r="TXU18" s="66"/>
      <c r="TXV18" s="66"/>
      <c r="TXW18" s="66"/>
      <c r="TXX18" s="66"/>
      <c r="TXY18" s="66"/>
      <c r="TXZ18" s="66"/>
      <c r="TYA18" s="66"/>
      <c r="TYB18" s="66"/>
      <c r="TYC18" s="66"/>
      <c r="TYD18" s="66"/>
      <c r="TYE18" s="66"/>
      <c r="TYF18" s="66"/>
      <c r="TYG18" s="66"/>
      <c r="TYH18" s="66"/>
      <c r="TYI18" s="66"/>
      <c r="TYJ18" s="66"/>
      <c r="TYK18" s="66"/>
      <c r="TYL18" s="66"/>
      <c r="TYM18" s="66"/>
      <c r="TYN18" s="66"/>
      <c r="TYO18" s="66"/>
      <c r="TYP18" s="66"/>
      <c r="TYQ18" s="66"/>
      <c r="TYR18" s="66"/>
      <c r="TYS18" s="66"/>
      <c r="TYT18" s="66"/>
      <c r="TYU18" s="66"/>
      <c r="TYV18" s="66"/>
      <c r="TYW18" s="66"/>
      <c r="TYX18" s="66"/>
      <c r="TYY18" s="66"/>
      <c r="TYZ18" s="66"/>
      <c r="TZA18" s="66"/>
      <c r="TZB18" s="66"/>
      <c r="TZC18" s="66"/>
      <c r="TZD18" s="66"/>
      <c r="TZE18" s="66"/>
      <c r="TZF18" s="66"/>
      <c r="TZG18" s="66"/>
      <c r="TZH18" s="66"/>
      <c r="TZI18" s="66"/>
      <c r="TZJ18" s="66"/>
      <c r="TZK18" s="66"/>
      <c r="TZL18" s="66"/>
      <c r="TZM18" s="66"/>
      <c r="TZN18" s="66"/>
      <c r="TZO18" s="66"/>
      <c r="TZP18" s="66"/>
      <c r="TZQ18" s="66"/>
      <c r="TZR18" s="66"/>
      <c r="TZS18" s="66"/>
      <c r="TZT18" s="66"/>
      <c r="TZU18" s="66"/>
      <c r="TZV18" s="66"/>
      <c r="TZW18" s="66"/>
      <c r="TZX18" s="66"/>
      <c r="TZY18" s="66"/>
      <c r="TZZ18" s="66"/>
      <c r="UAA18" s="66"/>
      <c r="UAB18" s="66"/>
      <c r="UAC18" s="66"/>
      <c r="UAD18" s="66"/>
      <c r="UAE18" s="66"/>
      <c r="UAF18" s="66"/>
      <c r="UAG18" s="66"/>
      <c r="UAH18" s="66"/>
      <c r="UAI18" s="66"/>
      <c r="UAJ18" s="66"/>
      <c r="UAK18" s="66"/>
      <c r="UAL18" s="66"/>
      <c r="UAM18" s="66"/>
      <c r="UAN18" s="66"/>
      <c r="UAO18" s="66"/>
      <c r="UAP18" s="66"/>
      <c r="UAQ18" s="66"/>
      <c r="UAR18" s="66"/>
      <c r="UAS18" s="66"/>
      <c r="UAT18" s="66"/>
      <c r="UAU18" s="66"/>
      <c r="UAV18" s="66"/>
      <c r="UAW18" s="66"/>
      <c r="UAX18" s="66"/>
      <c r="UAY18" s="66"/>
      <c r="UAZ18" s="66"/>
      <c r="UBA18" s="66"/>
      <c r="UBB18" s="66"/>
      <c r="UBC18" s="66"/>
      <c r="UBD18" s="66"/>
      <c r="UBE18" s="66"/>
      <c r="UBF18" s="66"/>
      <c r="UBG18" s="66"/>
      <c r="UBH18" s="66"/>
      <c r="UBI18" s="66"/>
      <c r="UBJ18" s="66"/>
      <c r="UBK18" s="66"/>
      <c r="UBL18" s="66"/>
      <c r="UBM18" s="66"/>
      <c r="UBN18" s="66"/>
      <c r="UBO18" s="66"/>
      <c r="UBP18" s="66"/>
      <c r="UBQ18" s="66"/>
      <c r="UBR18" s="66"/>
      <c r="UBS18" s="66"/>
      <c r="UBT18" s="66"/>
      <c r="UBU18" s="66"/>
      <c r="UBV18" s="66"/>
      <c r="UBW18" s="66"/>
      <c r="UBX18" s="66"/>
      <c r="UBY18" s="66"/>
      <c r="UBZ18" s="66"/>
      <c r="UCA18" s="66"/>
      <c r="UCB18" s="66"/>
      <c r="UCC18" s="66"/>
      <c r="UCD18" s="66"/>
      <c r="UCE18" s="66"/>
      <c r="UCF18" s="66"/>
      <c r="UCG18" s="66"/>
      <c r="UCH18" s="66"/>
      <c r="UCI18" s="66"/>
      <c r="UCJ18" s="66"/>
      <c r="UCK18" s="66"/>
      <c r="UCL18" s="66"/>
      <c r="UCM18" s="66"/>
      <c r="UCN18" s="66"/>
      <c r="UCO18" s="66"/>
      <c r="UCP18" s="66"/>
      <c r="UCQ18" s="66"/>
      <c r="UCR18" s="66"/>
      <c r="UCS18" s="66"/>
      <c r="UCT18" s="66"/>
      <c r="UCU18" s="66"/>
      <c r="UCV18" s="66"/>
      <c r="UCW18" s="66"/>
      <c r="UCX18" s="66"/>
      <c r="UCY18" s="66"/>
      <c r="UCZ18" s="66"/>
      <c r="UDA18" s="66"/>
      <c r="UDB18" s="66"/>
      <c r="UDC18" s="66"/>
      <c r="UDD18" s="66"/>
      <c r="UDE18" s="66"/>
      <c r="UDF18" s="66"/>
      <c r="UDG18" s="66"/>
      <c r="UDH18" s="66"/>
      <c r="UDI18" s="66"/>
      <c r="UDJ18" s="66"/>
      <c r="UDK18" s="66"/>
      <c r="UDL18" s="66"/>
      <c r="UDM18" s="66"/>
      <c r="UDN18" s="66"/>
      <c r="UDO18" s="66"/>
      <c r="UDP18" s="66"/>
      <c r="UDQ18" s="66"/>
      <c r="UDR18" s="66"/>
      <c r="UDS18" s="66"/>
      <c r="UDT18" s="66"/>
      <c r="UDU18" s="66"/>
      <c r="UDV18" s="66"/>
      <c r="UDW18" s="66"/>
      <c r="UDX18" s="66"/>
      <c r="UDY18" s="66"/>
      <c r="UDZ18" s="66"/>
      <c r="UEA18" s="66"/>
      <c r="UEB18" s="66"/>
      <c r="UEC18" s="66"/>
      <c r="UED18" s="66"/>
      <c r="UEE18" s="66"/>
      <c r="UEF18" s="66"/>
      <c r="UEG18" s="66"/>
      <c r="UEH18" s="66"/>
      <c r="UEI18" s="66"/>
      <c r="UEJ18" s="66"/>
      <c r="UEK18" s="66"/>
      <c r="UEL18" s="66"/>
      <c r="UEM18" s="66"/>
      <c r="UEN18" s="66"/>
      <c r="UEO18" s="66"/>
      <c r="UEP18" s="66"/>
      <c r="UEQ18" s="66"/>
      <c r="UER18" s="66"/>
      <c r="UES18" s="66"/>
      <c r="UET18" s="66"/>
      <c r="UEU18" s="66"/>
      <c r="UEV18" s="66"/>
      <c r="UEW18" s="66"/>
      <c r="UEX18" s="66"/>
      <c r="UEY18" s="66"/>
      <c r="UEZ18" s="66"/>
      <c r="UFA18" s="66"/>
      <c r="UFB18" s="66"/>
      <c r="UFC18" s="66"/>
      <c r="UFD18" s="66"/>
      <c r="UFE18" s="66"/>
      <c r="UFF18" s="66"/>
      <c r="UFG18" s="66"/>
      <c r="UFH18" s="66"/>
      <c r="UFI18" s="66"/>
      <c r="UFJ18" s="66"/>
      <c r="UFK18" s="66"/>
      <c r="UFL18" s="66"/>
      <c r="UFM18" s="66"/>
      <c r="UFN18" s="66"/>
      <c r="UFO18" s="66"/>
      <c r="UFP18" s="66"/>
      <c r="UFQ18" s="66"/>
      <c r="UFR18" s="66"/>
      <c r="UFS18" s="66"/>
      <c r="UFT18" s="66"/>
      <c r="UFU18" s="66"/>
      <c r="UFV18" s="66"/>
      <c r="UFW18" s="66"/>
      <c r="UFX18" s="66"/>
      <c r="UFY18" s="66"/>
      <c r="UFZ18" s="66"/>
      <c r="UGA18" s="66"/>
      <c r="UGB18" s="66"/>
      <c r="UGC18" s="66"/>
      <c r="UGD18" s="66"/>
      <c r="UGE18" s="66"/>
      <c r="UGF18" s="66"/>
      <c r="UGG18" s="66"/>
      <c r="UGH18" s="66"/>
      <c r="UGI18" s="66"/>
      <c r="UGJ18" s="66"/>
      <c r="UGK18" s="66"/>
      <c r="UGL18" s="66"/>
      <c r="UGM18" s="66"/>
      <c r="UGN18" s="66"/>
      <c r="UGO18" s="66"/>
      <c r="UGP18" s="66"/>
      <c r="UGQ18" s="66"/>
      <c r="UGR18" s="66"/>
      <c r="UGS18" s="66"/>
      <c r="UGT18" s="66"/>
      <c r="UGU18" s="66"/>
      <c r="UGV18" s="66"/>
      <c r="UGW18" s="66"/>
      <c r="UGX18" s="66"/>
      <c r="UGY18" s="66"/>
      <c r="UGZ18" s="66"/>
      <c r="UHA18" s="66"/>
      <c r="UHB18" s="66"/>
      <c r="UHC18" s="66"/>
      <c r="UHD18" s="66"/>
      <c r="UHE18" s="66"/>
      <c r="UHF18" s="66"/>
      <c r="UHG18" s="66"/>
      <c r="UHH18" s="66"/>
      <c r="UHI18" s="66"/>
      <c r="UHJ18" s="66"/>
      <c r="UHK18" s="66"/>
      <c r="UHL18" s="66"/>
      <c r="UHM18" s="66"/>
      <c r="UHN18" s="66"/>
      <c r="UHO18" s="66"/>
      <c r="UHP18" s="66"/>
      <c r="UHQ18" s="66"/>
      <c r="UHR18" s="66"/>
      <c r="UHS18" s="66"/>
      <c r="UHT18" s="66"/>
      <c r="UHU18" s="66"/>
      <c r="UHV18" s="66"/>
      <c r="UHW18" s="66"/>
      <c r="UHX18" s="66"/>
      <c r="UHY18" s="66"/>
      <c r="UHZ18" s="66"/>
      <c r="UIA18" s="66"/>
      <c r="UIB18" s="66"/>
      <c r="UIC18" s="66"/>
      <c r="UID18" s="66"/>
      <c r="UIE18" s="66"/>
      <c r="UIF18" s="66"/>
      <c r="UIG18" s="66"/>
      <c r="UIH18" s="66"/>
      <c r="UII18" s="66"/>
      <c r="UIJ18" s="66"/>
      <c r="UIK18" s="66"/>
      <c r="UIL18" s="66"/>
      <c r="UIM18" s="66"/>
      <c r="UIN18" s="66"/>
      <c r="UIO18" s="66"/>
      <c r="UIP18" s="66"/>
      <c r="UIQ18" s="66"/>
      <c r="UIR18" s="66"/>
      <c r="UIS18" s="66"/>
      <c r="UIT18" s="66"/>
      <c r="UIU18" s="66"/>
      <c r="UIV18" s="66"/>
      <c r="UIW18" s="66"/>
      <c r="UIX18" s="66"/>
      <c r="UIY18" s="66"/>
      <c r="UIZ18" s="66"/>
      <c r="UJA18" s="66"/>
      <c r="UJB18" s="66"/>
      <c r="UJC18" s="66"/>
      <c r="UJD18" s="66"/>
      <c r="UJE18" s="66"/>
      <c r="UJF18" s="66"/>
      <c r="UJG18" s="66"/>
      <c r="UJH18" s="66"/>
      <c r="UJI18" s="66"/>
      <c r="UJJ18" s="66"/>
      <c r="UJK18" s="66"/>
      <c r="UJL18" s="66"/>
      <c r="UJM18" s="66"/>
      <c r="UJN18" s="66"/>
      <c r="UJO18" s="66"/>
      <c r="UJP18" s="66"/>
      <c r="UJQ18" s="66"/>
      <c r="UJR18" s="66"/>
      <c r="UJS18" s="66"/>
      <c r="UJT18" s="66"/>
      <c r="UJU18" s="66"/>
      <c r="UJV18" s="66"/>
      <c r="UJW18" s="66"/>
      <c r="UJX18" s="66"/>
      <c r="UJY18" s="66"/>
      <c r="UJZ18" s="66"/>
      <c r="UKA18" s="66"/>
      <c r="UKB18" s="66"/>
      <c r="UKC18" s="66"/>
      <c r="UKD18" s="66"/>
      <c r="UKE18" s="66"/>
      <c r="UKF18" s="66"/>
      <c r="UKG18" s="66"/>
      <c r="UKH18" s="66"/>
      <c r="UKI18" s="66"/>
      <c r="UKJ18" s="66"/>
      <c r="UKK18" s="66"/>
      <c r="UKL18" s="66"/>
      <c r="UKM18" s="66"/>
      <c r="UKN18" s="66"/>
      <c r="UKO18" s="66"/>
      <c r="UKP18" s="66"/>
      <c r="UKQ18" s="66"/>
      <c r="UKR18" s="66"/>
      <c r="UKS18" s="66"/>
      <c r="UKT18" s="66"/>
      <c r="UKU18" s="66"/>
      <c r="UKV18" s="66"/>
      <c r="UKW18" s="66"/>
      <c r="UKX18" s="66"/>
      <c r="UKY18" s="66"/>
      <c r="UKZ18" s="66"/>
      <c r="ULA18" s="66"/>
      <c r="ULB18" s="66"/>
      <c r="ULC18" s="66"/>
      <c r="ULD18" s="66"/>
      <c r="ULE18" s="66"/>
      <c r="ULF18" s="66"/>
      <c r="ULG18" s="66"/>
      <c r="ULH18" s="66"/>
      <c r="ULI18" s="66"/>
      <c r="ULJ18" s="66"/>
      <c r="ULK18" s="66"/>
      <c r="ULL18" s="66"/>
      <c r="ULM18" s="66"/>
      <c r="ULN18" s="66"/>
      <c r="ULO18" s="66"/>
      <c r="ULP18" s="66"/>
      <c r="ULQ18" s="66"/>
      <c r="ULR18" s="66"/>
      <c r="ULS18" s="66"/>
      <c r="ULT18" s="66"/>
      <c r="ULU18" s="66"/>
      <c r="ULV18" s="66"/>
      <c r="ULW18" s="66"/>
      <c r="ULX18" s="66"/>
      <c r="ULY18" s="66"/>
      <c r="ULZ18" s="66"/>
      <c r="UMA18" s="66"/>
      <c r="UMB18" s="66"/>
      <c r="UMC18" s="66"/>
      <c r="UMD18" s="66"/>
      <c r="UME18" s="66"/>
      <c r="UMF18" s="66"/>
      <c r="UMG18" s="66"/>
      <c r="UMH18" s="66"/>
      <c r="UMI18" s="66"/>
      <c r="UMJ18" s="66"/>
      <c r="UMK18" s="66"/>
      <c r="UML18" s="66"/>
      <c r="UMM18" s="66"/>
      <c r="UMN18" s="66"/>
      <c r="UMO18" s="66"/>
      <c r="UMP18" s="66"/>
      <c r="UMQ18" s="66"/>
      <c r="UMR18" s="66"/>
      <c r="UMS18" s="66"/>
      <c r="UMT18" s="66"/>
      <c r="UMU18" s="66"/>
      <c r="UMV18" s="66"/>
      <c r="UMW18" s="66"/>
      <c r="UMX18" s="66"/>
      <c r="UMY18" s="66"/>
      <c r="UMZ18" s="66"/>
      <c r="UNA18" s="66"/>
      <c r="UNB18" s="66"/>
      <c r="UNC18" s="66"/>
      <c r="UND18" s="66"/>
      <c r="UNE18" s="66"/>
      <c r="UNF18" s="66"/>
      <c r="UNG18" s="66"/>
      <c r="UNH18" s="66"/>
      <c r="UNI18" s="66"/>
      <c r="UNJ18" s="66"/>
      <c r="UNK18" s="66"/>
      <c r="UNL18" s="66"/>
      <c r="UNM18" s="66"/>
      <c r="UNN18" s="66"/>
      <c r="UNO18" s="66"/>
      <c r="UNP18" s="66"/>
      <c r="UNQ18" s="66"/>
      <c r="UNR18" s="66"/>
      <c r="UNS18" s="66"/>
      <c r="UNT18" s="66"/>
      <c r="UNU18" s="66"/>
      <c r="UNV18" s="66"/>
      <c r="UNW18" s="66"/>
      <c r="UNX18" s="66"/>
      <c r="UNY18" s="66"/>
      <c r="UNZ18" s="66"/>
      <c r="UOA18" s="66"/>
      <c r="UOB18" s="66"/>
      <c r="UOC18" s="66"/>
      <c r="UOD18" s="66"/>
      <c r="UOE18" s="66"/>
      <c r="UOF18" s="66"/>
      <c r="UOG18" s="66"/>
      <c r="UOH18" s="66"/>
      <c r="UOI18" s="66"/>
      <c r="UOJ18" s="66"/>
      <c r="UOK18" s="66"/>
      <c r="UOL18" s="66"/>
      <c r="UOM18" s="66"/>
      <c r="UON18" s="66"/>
      <c r="UOO18" s="66"/>
      <c r="UOP18" s="66"/>
      <c r="UOQ18" s="66"/>
      <c r="UOR18" s="66"/>
      <c r="UOS18" s="66"/>
      <c r="UOT18" s="66"/>
      <c r="UOU18" s="66"/>
      <c r="UOV18" s="66"/>
      <c r="UOW18" s="66"/>
      <c r="UOX18" s="66"/>
      <c r="UOY18" s="66"/>
      <c r="UOZ18" s="66"/>
      <c r="UPA18" s="66"/>
      <c r="UPB18" s="66"/>
      <c r="UPC18" s="66"/>
      <c r="UPD18" s="66"/>
      <c r="UPE18" s="66"/>
      <c r="UPF18" s="66"/>
      <c r="UPG18" s="66"/>
      <c r="UPH18" s="66"/>
      <c r="UPI18" s="66"/>
      <c r="UPJ18" s="66"/>
      <c r="UPK18" s="66"/>
      <c r="UPL18" s="66"/>
      <c r="UPM18" s="66"/>
      <c r="UPN18" s="66"/>
      <c r="UPO18" s="66"/>
      <c r="UPP18" s="66"/>
      <c r="UPQ18" s="66"/>
      <c r="UPR18" s="66"/>
      <c r="UPS18" s="66"/>
      <c r="UPT18" s="66"/>
      <c r="UPU18" s="66"/>
      <c r="UPV18" s="66"/>
      <c r="UPW18" s="66"/>
      <c r="UPX18" s="66"/>
      <c r="UPY18" s="66"/>
      <c r="UPZ18" s="66"/>
      <c r="UQA18" s="66"/>
      <c r="UQB18" s="66"/>
      <c r="UQC18" s="66"/>
      <c r="UQD18" s="66"/>
      <c r="UQE18" s="66"/>
      <c r="UQF18" s="66"/>
      <c r="UQG18" s="66"/>
      <c r="UQH18" s="66"/>
      <c r="UQI18" s="66"/>
      <c r="UQJ18" s="66"/>
      <c r="UQK18" s="66"/>
      <c r="UQL18" s="66"/>
      <c r="UQM18" s="66"/>
      <c r="UQN18" s="66"/>
      <c r="UQO18" s="66"/>
      <c r="UQP18" s="66"/>
      <c r="UQQ18" s="66"/>
      <c r="UQR18" s="66"/>
      <c r="UQS18" s="66"/>
      <c r="UQT18" s="66"/>
      <c r="UQU18" s="66"/>
      <c r="UQV18" s="66"/>
      <c r="UQW18" s="66"/>
      <c r="UQX18" s="66"/>
      <c r="UQY18" s="66"/>
      <c r="UQZ18" s="66"/>
      <c r="URA18" s="66"/>
      <c r="URB18" s="66"/>
      <c r="URC18" s="66"/>
      <c r="URD18" s="66"/>
      <c r="URE18" s="66"/>
      <c r="URF18" s="66"/>
      <c r="URG18" s="66"/>
      <c r="URH18" s="66"/>
      <c r="URI18" s="66"/>
      <c r="URJ18" s="66"/>
      <c r="URK18" s="66"/>
      <c r="URL18" s="66"/>
      <c r="URM18" s="66"/>
      <c r="URN18" s="66"/>
      <c r="URO18" s="66"/>
      <c r="URP18" s="66"/>
      <c r="URQ18" s="66"/>
      <c r="URR18" s="66"/>
      <c r="URS18" s="66"/>
      <c r="URT18" s="66"/>
      <c r="URU18" s="66"/>
      <c r="URV18" s="66"/>
      <c r="URW18" s="66"/>
      <c r="URX18" s="66"/>
      <c r="URY18" s="66"/>
      <c r="URZ18" s="66"/>
      <c r="USA18" s="66"/>
      <c r="USB18" s="66"/>
      <c r="USC18" s="66"/>
      <c r="USD18" s="66"/>
      <c r="USE18" s="66"/>
      <c r="USF18" s="66"/>
      <c r="USG18" s="66"/>
      <c r="USH18" s="66"/>
      <c r="USI18" s="66"/>
      <c r="USJ18" s="66"/>
      <c r="USK18" s="66"/>
      <c r="USL18" s="66"/>
      <c r="USM18" s="66"/>
      <c r="USN18" s="66"/>
      <c r="USO18" s="66"/>
      <c r="USP18" s="66"/>
      <c r="USQ18" s="66"/>
      <c r="USR18" s="66"/>
      <c r="USS18" s="66"/>
      <c r="UST18" s="66"/>
      <c r="USU18" s="66"/>
      <c r="USV18" s="66"/>
      <c r="USW18" s="66"/>
      <c r="USX18" s="66"/>
      <c r="USY18" s="66"/>
      <c r="USZ18" s="66"/>
      <c r="UTA18" s="66"/>
      <c r="UTB18" s="66"/>
      <c r="UTC18" s="66"/>
      <c r="UTD18" s="66"/>
      <c r="UTE18" s="66"/>
      <c r="UTF18" s="66"/>
      <c r="UTG18" s="66"/>
      <c r="UTH18" s="66"/>
      <c r="UTI18" s="66"/>
      <c r="UTJ18" s="66"/>
      <c r="UTK18" s="66"/>
      <c r="UTL18" s="66"/>
      <c r="UTM18" s="66"/>
      <c r="UTN18" s="66"/>
      <c r="UTO18" s="66"/>
      <c r="UTP18" s="66"/>
      <c r="UTQ18" s="66"/>
      <c r="UTR18" s="66"/>
      <c r="UTS18" s="66"/>
      <c r="UTT18" s="66"/>
      <c r="UTU18" s="66"/>
      <c r="UTV18" s="66"/>
      <c r="UTW18" s="66"/>
      <c r="UTX18" s="66"/>
      <c r="UTY18" s="66"/>
      <c r="UTZ18" s="66"/>
      <c r="UUA18" s="66"/>
      <c r="UUB18" s="66"/>
      <c r="UUC18" s="66"/>
      <c r="UUD18" s="66"/>
      <c r="UUE18" s="66"/>
      <c r="UUF18" s="66"/>
      <c r="UUG18" s="66"/>
      <c r="UUH18" s="66"/>
      <c r="UUI18" s="66"/>
      <c r="UUJ18" s="66"/>
      <c r="UUK18" s="66"/>
      <c r="UUL18" s="66"/>
      <c r="UUM18" s="66"/>
      <c r="UUN18" s="66"/>
      <c r="UUO18" s="66"/>
      <c r="UUP18" s="66"/>
      <c r="UUQ18" s="66"/>
      <c r="UUR18" s="66"/>
      <c r="UUS18" s="66"/>
      <c r="UUT18" s="66"/>
      <c r="UUU18" s="66"/>
      <c r="UUV18" s="66"/>
      <c r="UUW18" s="66"/>
      <c r="UUX18" s="66"/>
      <c r="UUY18" s="66"/>
      <c r="UUZ18" s="66"/>
      <c r="UVA18" s="66"/>
      <c r="UVB18" s="66"/>
      <c r="UVC18" s="66"/>
      <c r="UVD18" s="66"/>
      <c r="UVE18" s="66"/>
      <c r="UVF18" s="66"/>
      <c r="UVG18" s="66"/>
      <c r="UVH18" s="66"/>
      <c r="UVI18" s="66"/>
      <c r="UVJ18" s="66"/>
      <c r="UVK18" s="66"/>
      <c r="UVL18" s="66"/>
      <c r="UVM18" s="66"/>
      <c r="UVN18" s="66"/>
      <c r="UVO18" s="66"/>
      <c r="UVP18" s="66"/>
      <c r="UVQ18" s="66"/>
      <c r="UVR18" s="66"/>
      <c r="UVS18" s="66"/>
      <c r="UVT18" s="66"/>
      <c r="UVU18" s="66"/>
      <c r="UVV18" s="66"/>
      <c r="UVW18" s="66"/>
      <c r="UVX18" s="66"/>
      <c r="UVY18" s="66"/>
      <c r="UVZ18" s="66"/>
      <c r="UWA18" s="66"/>
      <c r="UWB18" s="66"/>
      <c r="UWC18" s="66"/>
      <c r="UWD18" s="66"/>
      <c r="UWE18" s="66"/>
      <c r="UWF18" s="66"/>
      <c r="UWG18" s="66"/>
      <c r="UWH18" s="66"/>
      <c r="UWI18" s="66"/>
      <c r="UWJ18" s="66"/>
      <c r="UWK18" s="66"/>
      <c r="UWL18" s="66"/>
      <c r="UWM18" s="66"/>
      <c r="UWN18" s="66"/>
      <c r="UWO18" s="66"/>
      <c r="UWP18" s="66"/>
      <c r="UWQ18" s="66"/>
      <c r="UWR18" s="66"/>
      <c r="UWS18" s="66"/>
      <c r="UWT18" s="66"/>
      <c r="UWU18" s="66"/>
      <c r="UWV18" s="66"/>
      <c r="UWW18" s="66"/>
      <c r="UWX18" s="66"/>
      <c r="UWY18" s="66"/>
      <c r="UWZ18" s="66"/>
      <c r="UXA18" s="66"/>
      <c r="UXB18" s="66"/>
      <c r="UXC18" s="66"/>
      <c r="UXD18" s="66"/>
      <c r="UXE18" s="66"/>
      <c r="UXF18" s="66"/>
      <c r="UXG18" s="66"/>
      <c r="UXH18" s="66"/>
      <c r="UXI18" s="66"/>
      <c r="UXJ18" s="66"/>
      <c r="UXK18" s="66"/>
      <c r="UXL18" s="66"/>
      <c r="UXM18" s="66"/>
      <c r="UXN18" s="66"/>
      <c r="UXO18" s="66"/>
      <c r="UXP18" s="66"/>
      <c r="UXQ18" s="66"/>
      <c r="UXR18" s="66"/>
      <c r="UXS18" s="66"/>
      <c r="UXT18" s="66"/>
      <c r="UXU18" s="66"/>
      <c r="UXV18" s="66"/>
      <c r="UXW18" s="66"/>
      <c r="UXX18" s="66"/>
      <c r="UXY18" s="66"/>
      <c r="UXZ18" s="66"/>
      <c r="UYA18" s="66"/>
      <c r="UYB18" s="66"/>
      <c r="UYC18" s="66"/>
      <c r="UYD18" s="66"/>
      <c r="UYE18" s="66"/>
      <c r="UYF18" s="66"/>
      <c r="UYG18" s="66"/>
      <c r="UYH18" s="66"/>
      <c r="UYI18" s="66"/>
      <c r="UYJ18" s="66"/>
      <c r="UYK18" s="66"/>
      <c r="UYL18" s="66"/>
      <c r="UYM18" s="66"/>
      <c r="UYN18" s="66"/>
      <c r="UYO18" s="66"/>
      <c r="UYP18" s="66"/>
      <c r="UYQ18" s="66"/>
      <c r="UYR18" s="66"/>
      <c r="UYS18" s="66"/>
      <c r="UYT18" s="66"/>
      <c r="UYU18" s="66"/>
      <c r="UYV18" s="66"/>
      <c r="UYW18" s="66"/>
      <c r="UYX18" s="66"/>
      <c r="UYY18" s="66"/>
      <c r="UYZ18" s="66"/>
      <c r="UZA18" s="66"/>
      <c r="UZB18" s="66"/>
      <c r="UZC18" s="66"/>
      <c r="UZD18" s="66"/>
      <c r="UZE18" s="66"/>
      <c r="UZF18" s="66"/>
      <c r="UZG18" s="66"/>
      <c r="UZH18" s="66"/>
      <c r="UZI18" s="66"/>
      <c r="UZJ18" s="66"/>
      <c r="UZK18" s="66"/>
      <c r="UZL18" s="66"/>
      <c r="UZM18" s="66"/>
      <c r="UZN18" s="66"/>
      <c r="UZO18" s="66"/>
      <c r="UZP18" s="66"/>
      <c r="UZQ18" s="66"/>
      <c r="UZR18" s="66"/>
      <c r="UZS18" s="66"/>
      <c r="UZT18" s="66"/>
      <c r="UZU18" s="66"/>
      <c r="UZV18" s="66"/>
      <c r="UZW18" s="66"/>
      <c r="UZX18" s="66"/>
      <c r="UZY18" s="66"/>
      <c r="UZZ18" s="66"/>
      <c r="VAA18" s="66"/>
      <c r="VAB18" s="66"/>
      <c r="VAC18" s="66"/>
      <c r="VAD18" s="66"/>
      <c r="VAE18" s="66"/>
      <c r="VAF18" s="66"/>
      <c r="VAG18" s="66"/>
      <c r="VAH18" s="66"/>
      <c r="VAI18" s="66"/>
      <c r="VAJ18" s="66"/>
      <c r="VAK18" s="66"/>
      <c r="VAL18" s="66"/>
      <c r="VAM18" s="66"/>
      <c r="VAN18" s="66"/>
      <c r="VAO18" s="66"/>
      <c r="VAP18" s="66"/>
      <c r="VAQ18" s="66"/>
      <c r="VAR18" s="66"/>
      <c r="VAS18" s="66"/>
      <c r="VAT18" s="66"/>
      <c r="VAU18" s="66"/>
      <c r="VAV18" s="66"/>
      <c r="VAW18" s="66"/>
      <c r="VAX18" s="66"/>
      <c r="VAY18" s="66"/>
      <c r="VAZ18" s="66"/>
      <c r="VBA18" s="66"/>
      <c r="VBB18" s="66"/>
      <c r="VBC18" s="66"/>
      <c r="VBD18" s="66"/>
      <c r="VBE18" s="66"/>
      <c r="VBF18" s="66"/>
      <c r="VBG18" s="66"/>
      <c r="VBH18" s="66"/>
      <c r="VBI18" s="66"/>
      <c r="VBJ18" s="66"/>
      <c r="VBK18" s="66"/>
      <c r="VBL18" s="66"/>
      <c r="VBM18" s="66"/>
      <c r="VBN18" s="66"/>
      <c r="VBO18" s="66"/>
      <c r="VBP18" s="66"/>
      <c r="VBQ18" s="66"/>
      <c r="VBR18" s="66"/>
      <c r="VBS18" s="66"/>
      <c r="VBT18" s="66"/>
      <c r="VBU18" s="66"/>
      <c r="VBV18" s="66"/>
      <c r="VBW18" s="66"/>
      <c r="VBX18" s="66"/>
      <c r="VBY18" s="66"/>
      <c r="VBZ18" s="66"/>
      <c r="VCA18" s="66"/>
      <c r="VCB18" s="66"/>
      <c r="VCC18" s="66"/>
      <c r="VCD18" s="66"/>
      <c r="VCE18" s="66"/>
      <c r="VCF18" s="66"/>
      <c r="VCG18" s="66"/>
      <c r="VCH18" s="66"/>
      <c r="VCI18" s="66"/>
      <c r="VCJ18" s="66"/>
      <c r="VCK18" s="66"/>
      <c r="VCL18" s="66"/>
      <c r="VCM18" s="66"/>
      <c r="VCN18" s="66"/>
      <c r="VCO18" s="66"/>
      <c r="VCP18" s="66"/>
      <c r="VCQ18" s="66"/>
      <c r="VCR18" s="66"/>
      <c r="VCS18" s="66"/>
      <c r="VCT18" s="66"/>
      <c r="VCU18" s="66"/>
      <c r="VCV18" s="66"/>
      <c r="VCW18" s="66"/>
      <c r="VCX18" s="66"/>
      <c r="VCY18" s="66"/>
      <c r="VCZ18" s="66"/>
      <c r="VDA18" s="66"/>
      <c r="VDB18" s="66"/>
      <c r="VDC18" s="66"/>
      <c r="VDD18" s="66"/>
      <c r="VDE18" s="66"/>
      <c r="VDF18" s="66"/>
      <c r="VDG18" s="66"/>
      <c r="VDH18" s="66"/>
      <c r="VDI18" s="66"/>
      <c r="VDJ18" s="66"/>
      <c r="VDK18" s="66"/>
      <c r="VDL18" s="66"/>
      <c r="VDM18" s="66"/>
      <c r="VDN18" s="66"/>
      <c r="VDO18" s="66"/>
      <c r="VDP18" s="66"/>
      <c r="VDQ18" s="66"/>
      <c r="VDR18" s="66"/>
      <c r="VDS18" s="66"/>
      <c r="VDT18" s="66"/>
      <c r="VDU18" s="66"/>
      <c r="VDV18" s="66"/>
      <c r="VDW18" s="66"/>
      <c r="VDX18" s="66"/>
      <c r="VDY18" s="66"/>
      <c r="VDZ18" s="66"/>
      <c r="VEA18" s="66"/>
      <c r="VEB18" s="66"/>
      <c r="VEC18" s="66"/>
      <c r="VED18" s="66"/>
      <c r="VEE18" s="66"/>
      <c r="VEF18" s="66"/>
      <c r="VEG18" s="66"/>
      <c r="VEH18" s="66"/>
      <c r="VEI18" s="66"/>
      <c r="VEJ18" s="66"/>
      <c r="VEK18" s="66"/>
      <c r="VEL18" s="66"/>
      <c r="VEM18" s="66"/>
      <c r="VEN18" s="66"/>
      <c r="VEO18" s="66"/>
      <c r="VEP18" s="66"/>
      <c r="VEQ18" s="66"/>
      <c r="VER18" s="66"/>
      <c r="VES18" s="66"/>
      <c r="VET18" s="66"/>
      <c r="VEU18" s="66"/>
      <c r="VEV18" s="66"/>
      <c r="VEW18" s="66"/>
      <c r="VEX18" s="66"/>
      <c r="VEY18" s="66"/>
      <c r="VEZ18" s="66"/>
      <c r="VFA18" s="66"/>
      <c r="VFB18" s="66"/>
      <c r="VFC18" s="66"/>
      <c r="VFD18" s="66"/>
      <c r="VFE18" s="66"/>
      <c r="VFF18" s="66"/>
      <c r="VFG18" s="66"/>
      <c r="VFH18" s="66"/>
      <c r="VFI18" s="66"/>
      <c r="VFJ18" s="66"/>
      <c r="VFK18" s="66"/>
      <c r="VFL18" s="66"/>
      <c r="VFM18" s="66"/>
      <c r="VFN18" s="66"/>
      <c r="VFO18" s="66"/>
      <c r="VFP18" s="66"/>
      <c r="VFQ18" s="66"/>
      <c r="VFR18" s="66"/>
      <c r="VFS18" s="66"/>
      <c r="VFT18" s="66"/>
      <c r="VFU18" s="66"/>
      <c r="VFV18" s="66"/>
      <c r="VFW18" s="66"/>
      <c r="VFX18" s="66"/>
      <c r="VFY18" s="66"/>
      <c r="VFZ18" s="66"/>
      <c r="VGA18" s="66"/>
      <c r="VGB18" s="66"/>
      <c r="VGC18" s="66"/>
      <c r="VGD18" s="66"/>
      <c r="VGE18" s="66"/>
      <c r="VGF18" s="66"/>
      <c r="VGG18" s="66"/>
      <c r="VGH18" s="66"/>
      <c r="VGI18" s="66"/>
      <c r="VGJ18" s="66"/>
      <c r="VGK18" s="66"/>
      <c r="VGL18" s="66"/>
      <c r="VGM18" s="66"/>
      <c r="VGN18" s="66"/>
      <c r="VGO18" s="66"/>
      <c r="VGP18" s="66"/>
      <c r="VGQ18" s="66"/>
      <c r="VGR18" s="66"/>
      <c r="VGS18" s="66"/>
      <c r="VGT18" s="66"/>
      <c r="VGU18" s="66"/>
      <c r="VGV18" s="66"/>
      <c r="VGW18" s="66"/>
      <c r="VGX18" s="66"/>
      <c r="VGY18" s="66"/>
      <c r="VGZ18" s="66"/>
      <c r="VHA18" s="66"/>
      <c r="VHB18" s="66"/>
      <c r="VHC18" s="66"/>
      <c r="VHD18" s="66"/>
      <c r="VHE18" s="66"/>
      <c r="VHF18" s="66"/>
      <c r="VHG18" s="66"/>
      <c r="VHH18" s="66"/>
      <c r="VHI18" s="66"/>
      <c r="VHJ18" s="66"/>
      <c r="VHK18" s="66"/>
      <c r="VHL18" s="66"/>
      <c r="VHM18" s="66"/>
      <c r="VHN18" s="66"/>
      <c r="VHO18" s="66"/>
      <c r="VHP18" s="66"/>
      <c r="VHQ18" s="66"/>
      <c r="VHR18" s="66"/>
      <c r="VHS18" s="66"/>
      <c r="VHT18" s="66"/>
      <c r="VHU18" s="66"/>
      <c r="VHV18" s="66"/>
      <c r="VHW18" s="66"/>
      <c r="VHX18" s="66"/>
      <c r="VHY18" s="66"/>
      <c r="VHZ18" s="66"/>
      <c r="VIA18" s="66"/>
      <c r="VIB18" s="66"/>
      <c r="VIC18" s="66"/>
      <c r="VID18" s="66"/>
      <c r="VIE18" s="66"/>
      <c r="VIF18" s="66"/>
      <c r="VIG18" s="66"/>
      <c r="VIH18" s="66"/>
      <c r="VII18" s="66"/>
      <c r="VIJ18" s="66"/>
      <c r="VIK18" s="66"/>
      <c r="VIL18" s="66"/>
      <c r="VIM18" s="66"/>
      <c r="VIN18" s="66"/>
      <c r="VIO18" s="66"/>
      <c r="VIP18" s="66"/>
      <c r="VIQ18" s="66"/>
      <c r="VIR18" s="66"/>
      <c r="VIS18" s="66"/>
      <c r="VIT18" s="66"/>
      <c r="VIU18" s="66"/>
      <c r="VIV18" s="66"/>
      <c r="VIW18" s="66"/>
      <c r="VIX18" s="66"/>
      <c r="VIY18" s="66"/>
      <c r="VIZ18" s="66"/>
      <c r="VJA18" s="66"/>
      <c r="VJB18" s="66"/>
      <c r="VJC18" s="66"/>
      <c r="VJD18" s="66"/>
      <c r="VJE18" s="66"/>
      <c r="VJF18" s="66"/>
      <c r="VJG18" s="66"/>
      <c r="VJH18" s="66"/>
      <c r="VJI18" s="66"/>
      <c r="VJJ18" s="66"/>
      <c r="VJK18" s="66"/>
      <c r="VJL18" s="66"/>
      <c r="VJM18" s="66"/>
      <c r="VJN18" s="66"/>
      <c r="VJO18" s="66"/>
      <c r="VJP18" s="66"/>
      <c r="VJQ18" s="66"/>
      <c r="VJR18" s="66"/>
      <c r="VJS18" s="66"/>
      <c r="VJT18" s="66"/>
      <c r="VJU18" s="66"/>
      <c r="VJV18" s="66"/>
      <c r="VJW18" s="66"/>
      <c r="VJX18" s="66"/>
      <c r="VJY18" s="66"/>
      <c r="VJZ18" s="66"/>
      <c r="VKA18" s="66"/>
      <c r="VKB18" s="66"/>
      <c r="VKC18" s="66"/>
      <c r="VKD18" s="66"/>
      <c r="VKE18" s="66"/>
      <c r="VKF18" s="66"/>
      <c r="VKG18" s="66"/>
      <c r="VKH18" s="66"/>
      <c r="VKI18" s="66"/>
      <c r="VKJ18" s="66"/>
      <c r="VKK18" s="66"/>
      <c r="VKL18" s="66"/>
      <c r="VKM18" s="66"/>
      <c r="VKN18" s="66"/>
      <c r="VKO18" s="66"/>
      <c r="VKP18" s="66"/>
      <c r="VKQ18" s="66"/>
      <c r="VKR18" s="66"/>
      <c r="VKS18" s="66"/>
      <c r="VKT18" s="66"/>
      <c r="VKU18" s="66"/>
      <c r="VKV18" s="66"/>
      <c r="VKW18" s="66"/>
      <c r="VKX18" s="66"/>
      <c r="VKY18" s="66"/>
      <c r="VKZ18" s="66"/>
      <c r="VLA18" s="66"/>
      <c r="VLB18" s="66"/>
      <c r="VLC18" s="66"/>
      <c r="VLD18" s="66"/>
      <c r="VLE18" s="66"/>
      <c r="VLF18" s="66"/>
      <c r="VLG18" s="66"/>
      <c r="VLH18" s="66"/>
      <c r="VLI18" s="66"/>
      <c r="VLJ18" s="66"/>
      <c r="VLK18" s="66"/>
      <c r="VLL18" s="66"/>
      <c r="VLM18" s="66"/>
      <c r="VLN18" s="66"/>
      <c r="VLO18" s="66"/>
      <c r="VLP18" s="66"/>
      <c r="VLQ18" s="66"/>
      <c r="VLR18" s="66"/>
      <c r="VLS18" s="66"/>
      <c r="VLT18" s="66"/>
      <c r="VLU18" s="66"/>
      <c r="VLV18" s="66"/>
      <c r="VLW18" s="66"/>
      <c r="VLX18" s="66"/>
      <c r="VLY18" s="66"/>
      <c r="VLZ18" s="66"/>
      <c r="VMA18" s="66"/>
      <c r="VMB18" s="66"/>
      <c r="VMC18" s="66"/>
      <c r="VMD18" s="66"/>
      <c r="VME18" s="66"/>
      <c r="VMF18" s="66"/>
      <c r="VMG18" s="66"/>
      <c r="VMH18" s="66"/>
      <c r="VMI18" s="66"/>
      <c r="VMJ18" s="66"/>
      <c r="VMK18" s="66"/>
      <c r="VML18" s="66"/>
      <c r="VMM18" s="66"/>
      <c r="VMN18" s="66"/>
      <c r="VMO18" s="66"/>
      <c r="VMP18" s="66"/>
      <c r="VMQ18" s="66"/>
      <c r="VMR18" s="66"/>
      <c r="VMS18" s="66"/>
      <c r="VMT18" s="66"/>
      <c r="VMU18" s="66"/>
      <c r="VMV18" s="66"/>
      <c r="VMW18" s="66"/>
      <c r="VMX18" s="66"/>
      <c r="VMY18" s="66"/>
      <c r="VMZ18" s="66"/>
      <c r="VNA18" s="66"/>
      <c r="VNB18" s="66"/>
      <c r="VNC18" s="66"/>
      <c r="VND18" s="66"/>
      <c r="VNE18" s="66"/>
      <c r="VNF18" s="66"/>
      <c r="VNG18" s="66"/>
      <c r="VNH18" s="66"/>
      <c r="VNI18" s="66"/>
      <c r="VNJ18" s="66"/>
      <c r="VNK18" s="66"/>
      <c r="VNL18" s="66"/>
      <c r="VNM18" s="66"/>
      <c r="VNN18" s="66"/>
      <c r="VNO18" s="66"/>
      <c r="VNP18" s="66"/>
      <c r="VNQ18" s="66"/>
      <c r="VNR18" s="66"/>
      <c r="VNS18" s="66"/>
      <c r="VNT18" s="66"/>
      <c r="VNU18" s="66"/>
      <c r="VNV18" s="66"/>
      <c r="VNW18" s="66"/>
      <c r="VNX18" s="66"/>
      <c r="VNY18" s="66"/>
      <c r="VNZ18" s="66"/>
      <c r="VOA18" s="66"/>
      <c r="VOB18" s="66"/>
      <c r="VOC18" s="66"/>
      <c r="VOD18" s="66"/>
      <c r="VOE18" s="66"/>
      <c r="VOF18" s="66"/>
      <c r="VOG18" s="66"/>
      <c r="VOH18" s="66"/>
      <c r="VOI18" s="66"/>
      <c r="VOJ18" s="66"/>
      <c r="VOK18" s="66"/>
      <c r="VOL18" s="66"/>
      <c r="VOM18" s="66"/>
      <c r="VON18" s="66"/>
      <c r="VOO18" s="66"/>
      <c r="VOP18" s="66"/>
      <c r="VOQ18" s="66"/>
      <c r="VOR18" s="66"/>
      <c r="VOS18" s="66"/>
      <c r="VOT18" s="66"/>
      <c r="VOU18" s="66"/>
      <c r="VOV18" s="66"/>
      <c r="VOW18" s="66"/>
      <c r="VOX18" s="66"/>
      <c r="VOY18" s="66"/>
      <c r="VOZ18" s="66"/>
      <c r="VPA18" s="66"/>
      <c r="VPB18" s="66"/>
      <c r="VPC18" s="66"/>
      <c r="VPD18" s="66"/>
      <c r="VPE18" s="66"/>
      <c r="VPF18" s="66"/>
      <c r="VPG18" s="66"/>
      <c r="VPH18" s="66"/>
      <c r="VPI18" s="66"/>
      <c r="VPJ18" s="66"/>
      <c r="VPK18" s="66"/>
      <c r="VPL18" s="66"/>
      <c r="VPM18" s="66"/>
      <c r="VPN18" s="66"/>
      <c r="VPO18" s="66"/>
      <c r="VPP18" s="66"/>
      <c r="VPQ18" s="66"/>
      <c r="VPR18" s="66"/>
      <c r="VPS18" s="66"/>
      <c r="VPT18" s="66"/>
      <c r="VPU18" s="66"/>
      <c r="VPV18" s="66"/>
      <c r="VPW18" s="66"/>
      <c r="VPX18" s="66"/>
      <c r="VPY18" s="66"/>
      <c r="VPZ18" s="66"/>
      <c r="VQA18" s="66"/>
      <c r="VQB18" s="66"/>
      <c r="VQC18" s="66"/>
      <c r="VQD18" s="66"/>
      <c r="VQE18" s="66"/>
      <c r="VQF18" s="66"/>
      <c r="VQG18" s="66"/>
      <c r="VQH18" s="66"/>
      <c r="VQI18" s="66"/>
      <c r="VQJ18" s="66"/>
      <c r="VQK18" s="66"/>
      <c r="VQL18" s="66"/>
      <c r="VQM18" s="66"/>
      <c r="VQN18" s="66"/>
      <c r="VQO18" s="66"/>
      <c r="VQP18" s="66"/>
      <c r="VQQ18" s="66"/>
      <c r="VQR18" s="66"/>
      <c r="VQS18" s="66"/>
      <c r="VQT18" s="66"/>
      <c r="VQU18" s="66"/>
      <c r="VQV18" s="66"/>
      <c r="VQW18" s="66"/>
      <c r="VQX18" s="66"/>
      <c r="VQY18" s="66"/>
      <c r="VQZ18" s="66"/>
      <c r="VRA18" s="66"/>
      <c r="VRB18" s="66"/>
      <c r="VRC18" s="66"/>
      <c r="VRD18" s="66"/>
      <c r="VRE18" s="66"/>
      <c r="VRF18" s="66"/>
      <c r="VRG18" s="66"/>
      <c r="VRH18" s="66"/>
      <c r="VRI18" s="66"/>
      <c r="VRJ18" s="66"/>
      <c r="VRK18" s="66"/>
      <c r="VRL18" s="66"/>
      <c r="VRM18" s="66"/>
      <c r="VRN18" s="66"/>
      <c r="VRO18" s="66"/>
      <c r="VRP18" s="66"/>
      <c r="VRQ18" s="66"/>
      <c r="VRR18" s="66"/>
      <c r="VRS18" s="66"/>
      <c r="VRT18" s="66"/>
      <c r="VRU18" s="66"/>
      <c r="VRV18" s="66"/>
      <c r="VRW18" s="66"/>
      <c r="VRX18" s="66"/>
      <c r="VRY18" s="66"/>
      <c r="VRZ18" s="66"/>
      <c r="VSA18" s="66"/>
      <c r="VSB18" s="66"/>
      <c r="VSC18" s="66"/>
      <c r="VSD18" s="66"/>
      <c r="VSE18" s="66"/>
      <c r="VSF18" s="66"/>
      <c r="VSG18" s="66"/>
      <c r="VSH18" s="66"/>
      <c r="VSI18" s="66"/>
      <c r="VSJ18" s="66"/>
      <c r="VSK18" s="66"/>
      <c r="VSL18" s="66"/>
      <c r="VSM18" s="66"/>
      <c r="VSN18" s="66"/>
      <c r="VSO18" s="66"/>
      <c r="VSP18" s="66"/>
      <c r="VSQ18" s="66"/>
      <c r="VSR18" s="66"/>
      <c r="VSS18" s="66"/>
      <c r="VST18" s="66"/>
      <c r="VSU18" s="66"/>
      <c r="VSV18" s="66"/>
      <c r="VSW18" s="66"/>
      <c r="VSX18" s="66"/>
      <c r="VSY18" s="66"/>
      <c r="VSZ18" s="66"/>
      <c r="VTA18" s="66"/>
      <c r="VTB18" s="66"/>
      <c r="VTC18" s="66"/>
      <c r="VTD18" s="66"/>
      <c r="VTE18" s="66"/>
      <c r="VTF18" s="66"/>
      <c r="VTG18" s="66"/>
      <c r="VTH18" s="66"/>
      <c r="VTI18" s="66"/>
      <c r="VTJ18" s="66"/>
      <c r="VTK18" s="66"/>
      <c r="VTL18" s="66"/>
      <c r="VTM18" s="66"/>
      <c r="VTN18" s="66"/>
      <c r="VTO18" s="66"/>
      <c r="VTP18" s="66"/>
      <c r="VTQ18" s="66"/>
      <c r="VTR18" s="66"/>
      <c r="VTS18" s="66"/>
      <c r="VTT18" s="66"/>
      <c r="VTU18" s="66"/>
      <c r="VTV18" s="66"/>
      <c r="VTW18" s="66"/>
      <c r="VTX18" s="66"/>
      <c r="VTY18" s="66"/>
      <c r="VTZ18" s="66"/>
      <c r="VUA18" s="66"/>
      <c r="VUB18" s="66"/>
      <c r="VUC18" s="66"/>
      <c r="VUD18" s="66"/>
      <c r="VUE18" s="66"/>
      <c r="VUF18" s="66"/>
      <c r="VUG18" s="66"/>
      <c r="VUH18" s="66"/>
      <c r="VUI18" s="66"/>
      <c r="VUJ18" s="66"/>
      <c r="VUK18" s="66"/>
      <c r="VUL18" s="66"/>
      <c r="VUM18" s="66"/>
      <c r="VUN18" s="66"/>
      <c r="VUO18" s="66"/>
      <c r="VUP18" s="66"/>
      <c r="VUQ18" s="66"/>
      <c r="VUR18" s="66"/>
      <c r="VUS18" s="66"/>
      <c r="VUT18" s="66"/>
      <c r="VUU18" s="66"/>
      <c r="VUV18" s="66"/>
      <c r="VUW18" s="66"/>
      <c r="VUX18" s="66"/>
      <c r="VUY18" s="66"/>
      <c r="VUZ18" s="66"/>
      <c r="VVA18" s="66"/>
      <c r="VVB18" s="66"/>
      <c r="VVC18" s="66"/>
      <c r="VVD18" s="66"/>
      <c r="VVE18" s="66"/>
      <c r="VVF18" s="66"/>
      <c r="VVG18" s="66"/>
      <c r="VVH18" s="66"/>
      <c r="VVI18" s="66"/>
      <c r="VVJ18" s="66"/>
      <c r="VVK18" s="66"/>
      <c r="VVL18" s="66"/>
      <c r="VVM18" s="66"/>
      <c r="VVN18" s="66"/>
      <c r="VVO18" s="66"/>
      <c r="VVP18" s="66"/>
      <c r="VVQ18" s="66"/>
      <c r="VVR18" s="66"/>
      <c r="VVS18" s="66"/>
      <c r="VVT18" s="66"/>
      <c r="VVU18" s="66"/>
      <c r="VVV18" s="66"/>
      <c r="VVW18" s="66"/>
      <c r="VVX18" s="66"/>
      <c r="VVY18" s="66"/>
      <c r="VVZ18" s="66"/>
      <c r="VWA18" s="66"/>
      <c r="VWB18" s="66"/>
      <c r="VWC18" s="66"/>
      <c r="VWD18" s="66"/>
      <c r="VWE18" s="66"/>
      <c r="VWF18" s="66"/>
      <c r="VWG18" s="66"/>
      <c r="VWH18" s="66"/>
      <c r="VWI18" s="66"/>
      <c r="VWJ18" s="66"/>
      <c r="VWK18" s="66"/>
      <c r="VWL18" s="66"/>
      <c r="VWM18" s="66"/>
      <c r="VWN18" s="66"/>
      <c r="VWO18" s="66"/>
      <c r="VWP18" s="66"/>
      <c r="VWQ18" s="66"/>
      <c r="VWR18" s="66"/>
      <c r="VWS18" s="66"/>
      <c r="VWT18" s="66"/>
      <c r="VWU18" s="66"/>
      <c r="VWV18" s="66"/>
      <c r="VWW18" s="66"/>
      <c r="VWX18" s="66"/>
      <c r="VWY18" s="66"/>
      <c r="VWZ18" s="66"/>
      <c r="VXA18" s="66"/>
      <c r="VXB18" s="66"/>
      <c r="VXC18" s="66"/>
      <c r="VXD18" s="66"/>
      <c r="VXE18" s="66"/>
      <c r="VXF18" s="66"/>
      <c r="VXG18" s="66"/>
      <c r="VXH18" s="66"/>
      <c r="VXI18" s="66"/>
      <c r="VXJ18" s="66"/>
      <c r="VXK18" s="66"/>
      <c r="VXL18" s="66"/>
      <c r="VXM18" s="66"/>
      <c r="VXN18" s="66"/>
      <c r="VXO18" s="66"/>
      <c r="VXP18" s="66"/>
      <c r="VXQ18" s="66"/>
      <c r="VXR18" s="66"/>
      <c r="VXS18" s="66"/>
      <c r="VXT18" s="66"/>
      <c r="VXU18" s="66"/>
      <c r="VXV18" s="66"/>
      <c r="VXW18" s="66"/>
      <c r="VXX18" s="66"/>
      <c r="VXY18" s="66"/>
      <c r="VXZ18" s="66"/>
      <c r="VYA18" s="66"/>
      <c r="VYB18" s="66"/>
      <c r="VYC18" s="66"/>
      <c r="VYD18" s="66"/>
      <c r="VYE18" s="66"/>
      <c r="VYF18" s="66"/>
      <c r="VYG18" s="66"/>
      <c r="VYH18" s="66"/>
      <c r="VYI18" s="66"/>
      <c r="VYJ18" s="66"/>
      <c r="VYK18" s="66"/>
      <c r="VYL18" s="66"/>
      <c r="VYM18" s="66"/>
      <c r="VYN18" s="66"/>
      <c r="VYO18" s="66"/>
      <c r="VYP18" s="66"/>
      <c r="VYQ18" s="66"/>
      <c r="VYR18" s="66"/>
      <c r="VYS18" s="66"/>
      <c r="VYT18" s="66"/>
      <c r="VYU18" s="66"/>
      <c r="VYV18" s="66"/>
      <c r="VYW18" s="66"/>
      <c r="VYX18" s="66"/>
      <c r="VYY18" s="66"/>
      <c r="VYZ18" s="66"/>
      <c r="VZA18" s="66"/>
      <c r="VZB18" s="66"/>
      <c r="VZC18" s="66"/>
      <c r="VZD18" s="66"/>
      <c r="VZE18" s="66"/>
      <c r="VZF18" s="66"/>
      <c r="VZG18" s="66"/>
      <c r="VZH18" s="66"/>
      <c r="VZI18" s="66"/>
      <c r="VZJ18" s="66"/>
      <c r="VZK18" s="66"/>
      <c r="VZL18" s="66"/>
      <c r="VZM18" s="66"/>
      <c r="VZN18" s="66"/>
      <c r="VZO18" s="66"/>
      <c r="VZP18" s="66"/>
      <c r="VZQ18" s="66"/>
      <c r="VZR18" s="66"/>
      <c r="VZS18" s="66"/>
      <c r="VZT18" s="66"/>
      <c r="VZU18" s="66"/>
      <c r="VZV18" s="66"/>
      <c r="VZW18" s="66"/>
      <c r="VZX18" s="66"/>
      <c r="VZY18" s="66"/>
      <c r="VZZ18" s="66"/>
      <c r="WAA18" s="66"/>
      <c r="WAB18" s="66"/>
      <c r="WAC18" s="66"/>
      <c r="WAD18" s="66"/>
      <c r="WAE18" s="66"/>
      <c r="WAF18" s="66"/>
      <c r="WAG18" s="66"/>
      <c r="WAH18" s="66"/>
      <c r="WAI18" s="66"/>
      <c r="WAJ18" s="66"/>
      <c r="WAK18" s="66"/>
      <c r="WAL18" s="66"/>
      <c r="WAM18" s="66"/>
      <c r="WAN18" s="66"/>
      <c r="WAO18" s="66"/>
      <c r="WAP18" s="66"/>
      <c r="WAQ18" s="66"/>
      <c r="WAR18" s="66"/>
      <c r="WAS18" s="66"/>
      <c r="WAT18" s="66"/>
      <c r="WAU18" s="66"/>
      <c r="WAV18" s="66"/>
      <c r="WAW18" s="66"/>
      <c r="WAX18" s="66"/>
      <c r="WAY18" s="66"/>
      <c r="WAZ18" s="66"/>
      <c r="WBA18" s="66"/>
      <c r="WBB18" s="66"/>
      <c r="WBC18" s="66"/>
      <c r="WBD18" s="66"/>
      <c r="WBE18" s="66"/>
      <c r="WBF18" s="66"/>
      <c r="WBG18" s="66"/>
      <c r="WBH18" s="66"/>
      <c r="WBI18" s="66"/>
      <c r="WBJ18" s="66"/>
      <c r="WBK18" s="66"/>
      <c r="WBL18" s="66"/>
      <c r="WBM18" s="66"/>
      <c r="WBN18" s="66"/>
      <c r="WBO18" s="66"/>
      <c r="WBP18" s="66"/>
      <c r="WBQ18" s="66"/>
      <c r="WBR18" s="66"/>
      <c r="WBS18" s="66"/>
      <c r="WBT18" s="66"/>
      <c r="WBU18" s="66"/>
      <c r="WBV18" s="66"/>
      <c r="WBW18" s="66"/>
      <c r="WBX18" s="66"/>
      <c r="WBY18" s="66"/>
      <c r="WBZ18" s="66"/>
      <c r="WCA18" s="66"/>
      <c r="WCB18" s="66"/>
      <c r="WCC18" s="66"/>
      <c r="WCD18" s="66"/>
      <c r="WCE18" s="66"/>
      <c r="WCF18" s="66"/>
      <c r="WCG18" s="66"/>
      <c r="WCH18" s="66"/>
      <c r="WCI18" s="66"/>
      <c r="WCJ18" s="66"/>
      <c r="WCK18" s="66"/>
      <c r="WCL18" s="66"/>
      <c r="WCM18" s="66"/>
      <c r="WCN18" s="66"/>
      <c r="WCO18" s="66"/>
      <c r="WCP18" s="66"/>
      <c r="WCQ18" s="66"/>
      <c r="WCR18" s="66"/>
      <c r="WCS18" s="66"/>
      <c r="WCT18" s="66"/>
      <c r="WCU18" s="66"/>
      <c r="WCV18" s="66"/>
      <c r="WCW18" s="66"/>
      <c r="WCX18" s="66"/>
      <c r="WCY18" s="66"/>
      <c r="WCZ18" s="66"/>
      <c r="WDA18" s="66"/>
      <c r="WDB18" s="66"/>
      <c r="WDC18" s="66"/>
      <c r="WDD18" s="66"/>
      <c r="WDE18" s="66"/>
      <c r="WDF18" s="66"/>
      <c r="WDG18" s="66"/>
      <c r="WDH18" s="66"/>
      <c r="WDI18" s="66"/>
      <c r="WDJ18" s="66"/>
      <c r="WDK18" s="66"/>
      <c r="WDL18" s="66"/>
      <c r="WDM18" s="66"/>
      <c r="WDN18" s="66"/>
      <c r="WDO18" s="66"/>
      <c r="WDP18" s="66"/>
      <c r="WDQ18" s="66"/>
      <c r="WDR18" s="66"/>
      <c r="WDS18" s="66"/>
      <c r="WDT18" s="66"/>
      <c r="WDU18" s="66"/>
      <c r="WDV18" s="66"/>
      <c r="WDW18" s="66"/>
      <c r="WDX18" s="66"/>
      <c r="WDY18" s="66"/>
      <c r="WDZ18" s="66"/>
      <c r="WEA18" s="66"/>
      <c r="WEB18" s="66"/>
      <c r="WEC18" s="66"/>
      <c r="WED18" s="66"/>
      <c r="WEE18" s="66"/>
      <c r="WEF18" s="66"/>
      <c r="WEG18" s="66"/>
      <c r="WEH18" s="66"/>
      <c r="WEI18" s="66"/>
      <c r="WEJ18" s="66"/>
      <c r="WEK18" s="66"/>
      <c r="WEL18" s="66"/>
      <c r="WEM18" s="66"/>
      <c r="WEN18" s="66"/>
      <c r="WEO18" s="66"/>
      <c r="WEP18" s="66"/>
      <c r="WEQ18" s="66"/>
      <c r="WER18" s="66"/>
      <c r="WES18" s="66"/>
      <c r="WET18" s="66"/>
      <c r="WEU18" s="66"/>
      <c r="WEV18" s="66"/>
      <c r="WEW18" s="66"/>
      <c r="WEX18" s="66"/>
      <c r="WEY18" s="66"/>
      <c r="WEZ18" s="66"/>
      <c r="WFA18" s="66"/>
      <c r="WFB18" s="66"/>
      <c r="WFC18" s="66"/>
      <c r="WFD18" s="66"/>
      <c r="WFE18" s="66"/>
      <c r="WFF18" s="66"/>
      <c r="WFG18" s="66"/>
      <c r="WFH18" s="66"/>
      <c r="WFI18" s="66"/>
      <c r="WFJ18" s="66"/>
      <c r="WFK18" s="66"/>
      <c r="WFL18" s="66"/>
      <c r="WFM18" s="66"/>
      <c r="WFN18" s="66"/>
      <c r="WFO18" s="66"/>
      <c r="WFP18" s="66"/>
      <c r="WFQ18" s="66"/>
      <c r="WFR18" s="66"/>
      <c r="WFS18" s="66"/>
      <c r="WFT18" s="66"/>
      <c r="WFU18" s="66"/>
      <c r="WFV18" s="66"/>
      <c r="WFW18" s="66"/>
      <c r="WFX18" s="66"/>
      <c r="WFY18" s="66"/>
      <c r="WFZ18" s="66"/>
      <c r="WGA18" s="66"/>
      <c r="WGB18" s="66"/>
      <c r="WGC18" s="66"/>
      <c r="WGD18" s="66"/>
      <c r="WGE18" s="66"/>
      <c r="WGF18" s="66"/>
      <c r="WGG18" s="66"/>
      <c r="WGH18" s="66"/>
      <c r="WGI18" s="66"/>
      <c r="WGJ18" s="66"/>
      <c r="WGK18" s="66"/>
      <c r="WGL18" s="66"/>
      <c r="WGM18" s="66"/>
      <c r="WGN18" s="66"/>
      <c r="WGO18" s="66"/>
      <c r="WGP18" s="66"/>
      <c r="WGQ18" s="66"/>
      <c r="WGR18" s="66"/>
      <c r="WGS18" s="66"/>
      <c r="WGT18" s="66"/>
      <c r="WGU18" s="66"/>
      <c r="WGV18" s="66"/>
      <c r="WGW18" s="66"/>
      <c r="WGX18" s="66"/>
      <c r="WGY18" s="66"/>
      <c r="WGZ18" s="66"/>
      <c r="WHA18" s="66"/>
      <c r="WHB18" s="66"/>
      <c r="WHC18" s="66"/>
      <c r="WHD18" s="66"/>
      <c r="WHE18" s="66"/>
      <c r="WHF18" s="66"/>
      <c r="WHG18" s="66"/>
      <c r="WHH18" s="66"/>
      <c r="WHI18" s="66"/>
      <c r="WHJ18" s="66"/>
      <c r="WHK18" s="66"/>
      <c r="WHL18" s="66"/>
      <c r="WHM18" s="66"/>
      <c r="WHN18" s="66"/>
      <c r="WHO18" s="66"/>
      <c r="WHP18" s="66"/>
      <c r="WHQ18" s="66"/>
      <c r="WHR18" s="66"/>
      <c r="WHS18" s="66"/>
      <c r="WHT18" s="66"/>
      <c r="WHU18" s="66"/>
      <c r="WHV18" s="66"/>
      <c r="WHW18" s="66"/>
      <c r="WHX18" s="66"/>
      <c r="WHY18" s="66"/>
      <c r="WHZ18" s="66"/>
      <c r="WIA18" s="66"/>
      <c r="WIB18" s="66"/>
      <c r="WIC18" s="66"/>
      <c r="WID18" s="66"/>
      <c r="WIE18" s="66"/>
      <c r="WIF18" s="66"/>
      <c r="WIG18" s="66"/>
      <c r="WIH18" s="66"/>
      <c r="WII18" s="66"/>
      <c r="WIJ18" s="66"/>
      <c r="WIK18" s="66"/>
      <c r="WIL18" s="66"/>
      <c r="WIM18" s="66"/>
      <c r="WIN18" s="66"/>
      <c r="WIO18" s="66"/>
      <c r="WIP18" s="66"/>
      <c r="WIQ18" s="66"/>
      <c r="WIR18" s="66"/>
      <c r="WIS18" s="66"/>
      <c r="WIT18" s="66"/>
      <c r="WIU18" s="66"/>
      <c r="WIV18" s="66"/>
      <c r="WIW18" s="66"/>
      <c r="WIX18" s="66"/>
      <c r="WIY18" s="66"/>
      <c r="WIZ18" s="66"/>
      <c r="WJA18" s="66"/>
      <c r="WJB18" s="66"/>
      <c r="WJC18" s="66"/>
      <c r="WJD18" s="66"/>
      <c r="WJE18" s="66"/>
      <c r="WJF18" s="66"/>
      <c r="WJG18" s="66"/>
      <c r="WJH18" s="66"/>
      <c r="WJI18" s="66"/>
      <c r="WJJ18" s="66"/>
      <c r="WJK18" s="66"/>
      <c r="WJL18" s="66"/>
      <c r="WJM18" s="66"/>
      <c r="WJN18" s="66"/>
      <c r="WJO18" s="66"/>
      <c r="WJP18" s="66"/>
      <c r="WJQ18" s="66"/>
      <c r="WJR18" s="66"/>
      <c r="WJS18" s="66"/>
      <c r="WJT18" s="66"/>
      <c r="WJU18" s="66"/>
      <c r="WJV18" s="66"/>
      <c r="WJW18" s="66"/>
      <c r="WJX18" s="66"/>
      <c r="WJY18" s="66"/>
      <c r="WJZ18" s="66"/>
      <c r="WKA18" s="66"/>
      <c r="WKB18" s="66"/>
      <c r="WKC18" s="66"/>
      <c r="WKD18" s="66"/>
      <c r="WKE18" s="66"/>
      <c r="WKF18" s="66"/>
      <c r="WKG18" s="66"/>
      <c r="WKH18" s="66"/>
      <c r="WKI18" s="66"/>
      <c r="WKJ18" s="66"/>
      <c r="WKK18" s="66"/>
      <c r="WKL18" s="66"/>
      <c r="WKM18" s="66"/>
      <c r="WKN18" s="66"/>
      <c r="WKO18" s="66"/>
      <c r="WKP18" s="66"/>
      <c r="WKQ18" s="66"/>
      <c r="WKR18" s="66"/>
      <c r="WKS18" s="66"/>
      <c r="WKT18" s="66"/>
      <c r="WKU18" s="66"/>
      <c r="WKV18" s="66"/>
      <c r="WKW18" s="66"/>
      <c r="WKX18" s="66"/>
      <c r="WKY18" s="66"/>
      <c r="WKZ18" s="66"/>
      <c r="WLA18" s="66"/>
      <c r="WLB18" s="66"/>
      <c r="WLC18" s="66"/>
      <c r="WLD18" s="66"/>
      <c r="WLE18" s="66"/>
      <c r="WLF18" s="66"/>
      <c r="WLG18" s="66"/>
      <c r="WLH18" s="66"/>
      <c r="WLI18" s="66"/>
      <c r="WLJ18" s="66"/>
      <c r="WLK18" s="66"/>
      <c r="WLL18" s="66"/>
      <c r="WLM18" s="66"/>
      <c r="WLN18" s="66"/>
      <c r="WLO18" s="66"/>
      <c r="WLP18" s="66"/>
      <c r="WLQ18" s="66"/>
      <c r="WLR18" s="66"/>
      <c r="WLS18" s="66"/>
      <c r="WLT18" s="66"/>
      <c r="WLU18" s="66"/>
      <c r="WLV18" s="66"/>
      <c r="WLW18" s="66"/>
      <c r="WLX18" s="66"/>
      <c r="WLY18" s="66"/>
      <c r="WLZ18" s="66"/>
      <c r="WMA18" s="66"/>
      <c r="WMB18" s="66"/>
      <c r="WMC18" s="66"/>
      <c r="WMD18" s="66"/>
      <c r="WME18" s="66"/>
      <c r="WMF18" s="66"/>
      <c r="WMG18" s="66"/>
      <c r="WMH18" s="66"/>
      <c r="WMI18" s="66"/>
      <c r="WMJ18" s="66"/>
      <c r="WMK18" s="66"/>
      <c r="WML18" s="66"/>
      <c r="WMM18" s="66"/>
      <c r="WMN18" s="66"/>
      <c r="WMO18" s="66"/>
      <c r="WMP18" s="66"/>
      <c r="WMQ18" s="66"/>
      <c r="WMR18" s="66"/>
      <c r="WMS18" s="66"/>
      <c r="WMT18" s="66"/>
      <c r="WMU18" s="66"/>
      <c r="WMV18" s="66"/>
      <c r="WMW18" s="66"/>
      <c r="WMX18" s="66"/>
      <c r="WMY18" s="66"/>
      <c r="WMZ18" s="66"/>
      <c r="WNA18" s="66"/>
      <c r="WNB18" s="66"/>
      <c r="WNC18" s="66"/>
      <c r="WND18" s="66"/>
      <c r="WNE18" s="66"/>
      <c r="WNF18" s="66"/>
      <c r="WNG18" s="66"/>
      <c r="WNH18" s="66"/>
      <c r="WNI18" s="66"/>
      <c r="WNJ18" s="66"/>
      <c r="WNK18" s="66"/>
      <c r="WNL18" s="66"/>
      <c r="WNM18" s="66"/>
      <c r="WNN18" s="66"/>
      <c r="WNO18" s="66"/>
      <c r="WNP18" s="66"/>
      <c r="WNQ18" s="66"/>
      <c r="WNR18" s="66"/>
      <c r="WNS18" s="66"/>
      <c r="WNT18" s="66"/>
      <c r="WNU18" s="66"/>
      <c r="WNV18" s="66"/>
      <c r="WNW18" s="66"/>
      <c r="WNX18" s="66"/>
      <c r="WNY18" s="66"/>
      <c r="WNZ18" s="66"/>
      <c r="WOA18" s="66"/>
      <c r="WOB18" s="66"/>
      <c r="WOC18" s="66"/>
      <c r="WOD18" s="66"/>
      <c r="WOE18" s="66"/>
      <c r="WOF18" s="66"/>
      <c r="WOG18" s="66"/>
      <c r="WOH18" s="66"/>
      <c r="WOI18" s="66"/>
      <c r="WOJ18" s="66"/>
      <c r="WOK18" s="66"/>
      <c r="WOL18" s="66"/>
      <c r="WOM18" s="66"/>
      <c r="WON18" s="66"/>
      <c r="WOO18" s="66"/>
      <c r="WOP18" s="66"/>
      <c r="WOQ18" s="66"/>
      <c r="WOR18" s="66"/>
      <c r="WOS18" s="66"/>
      <c r="WOT18" s="66"/>
      <c r="WOU18" s="66"/>
      <c r="WOV18" s="66"/>
      <c r="WOW18" s="66"/>
      <c r="WOX18" s="66"/>
      <c r="WOY18" s="66"/>
      <c r="WOZ18" s="66"/>
      <c r="WPA18" s="66"/>
      <c r="WPB18" s="66"/>
      <c r="WPC18" s="66"/>
      <c r="WPD18" s="66"/>
      <c r="WPE18" s="66"/>
      <c r="WPF18" s="66"/>
      <c r="WPG18" s="66"/>
      <c r="WPH18" s="66"/>
      <c r="WPI18" s="66"/>
      <c r="WPJ18" s="66"/>
      <c r="WPK18" s="66"/>
      <c r="WPL18" s="66"/>
      <c r="WPM18" s="66"/>
      <c r="WPN18" s="66"/>
      <c r="WPO18" s="66"/>
      <c r="WPP18" s="66"/>
      <c r="WPQ18" s="66"/>
      <c r="WPR18" s="66"/>
      <c r="WPS18" s="66"/>
      <c r="WPT18" s="66"/>
      <c r="WPU18" s="66"/>
      <c r="WPV18" s="66"/>
      <c r="WPW18" s="66"/>
      <c r="WPX18" s="66"/>
      <c r="WPY18" s="66"/>
      <c r="WPZ18" s="66"/>
      <c r="WQA18" s="66"/>
      <c r="WQB18" s="66"/>
      <c r="WQC18" s="66"/>
      <c r="WQD18" s="66"/>
      <c r="WQE18" s="66"/>
      <c r="WQF18" s="66"/>
      <c r="WQG18" s="66"/>
      <c r="WQH18" s="66"/>
      <c r="WQI18" s="66"/>
      <c r="WQJ18" s="66"/>
      <c r="WQK18" s="66"/>
      <c r="WQL18" s="66"/>
      <c r="WQM18" s="66"/>
      <c r="WQN18" s="66"/>
      <c r="WQO18" s="66"/>
      <c r="WQP18" s="66"/>
      <c r="WQQ18" s="66"/>
      <c r="WQR18" s="66"/>
      <c r="WQS18" s="66"/>
      <c r="WQT18" s="66"/>
      <c r="WQU18" s="66"/>
      <c r="WQV18" s="66"/>
      <c r="WQW18" s="66"/>
      <c r="WQX18" s="66"/>
      <c r="WQY18" s="66"/>
      <c r="WQZ18" s="66"/>
      <c r="WRA18" s="66"/>
      <c r="WRB18" s="66"/>
      <c r="WRC18" s="66"/>
      <c r="WRD18" s="66"/>
      <c r="WRE18" s="66"/>
      <c r="WRF18" s="66"/>
      <c r="WRG18" s="66"/>
      <c r="WRH18" s="66"/>
      <c r="WRI18" s="66"/>
      <c r="WRJ18" s="66"/>
      <c r="WRK18" s="66"/>
      <c r="WRL18" s="66"/>
      <c r="WRM18" s="66"/>
      <c r="WRN18" s="66"/>
      <c r="WRO18" s="66"/>
      <c r="WRP18" s="66"/>
      <c r="WRQ18" s="66"/>
      <c r="WRR18" s="66"/>
      <c r="WRS18" s="66"/>
      <c r="WRT18" s="66"/>
      <c r="WRU18" s="66"/>
      <c r="WRV18" s="66"/>
      <c r="WRW18" s="66"/>
      <c r="WRX18" s="66"/>
      <c r="WRY18" s="66"/>
      <c r="WRZ18" s="66"/>
      <c r="WSA18" s="66"/>
      <c r="WSB18" s="66"/>
      <c r="WSC18" s="66"/>
      <c r="WSD18" s="66"/>
      <c r="WSE18" s="66"/>
      <c r="WSF18" s="66"/>
      <c r="WSG18" s="66"/>
      <c r="WSH18" s="66"/>
      <c r="WSI18" s="66"/>
      <c r="WSJ18" s="66"/>
      <c r="WSK18" s="66"/>
      <c r="WSL18" s="66"/>
      <c r="WSM18" s="66"/>
      <c r="WSN18" s="66"/>
      <c r="WSO18" s="66"/>
      <c r="WSP18" s="66"/>
      <c r="WSQ18" s="66"/>
      <c r="WSR18" s="66"/>
      <c r="WSS18" s="66"/>
      <c r="WST18" s="66"/>
      <c r="WSU18" s="66"/>
      <c r="WSV18" s="66"/>
      <c r="WSW18" s="66"/>
      <c r="WSX18" s="66"/>
      <c r="WSY18" s="66"/>
      <c r="WSZ18" s="66"/>
      <c r="WTA18" s="66"/>
      <c r="WTB18" s="66"/>
      <c r="WTC18" s="66"/>
      <c r="WTD18" s="66"/>
      <c r="WTE18" s="66"/>
      <c r="WTF18" s="66"/>
      <c r="WTG18" s="66"/>
      <c r="WTH18" s="66"/>
      <c r="WTI18" s="66"/>
      <c r="WTJ18" s="66"/>
      <c r="WTK18" s="66"/>
      <c r="WTL18" s="66"/>
      <c r="WTM18" s="66"/>
      <c r="WTN18" s="66"/>
      <c r="WTO18" s="66"/>
      <c r="WTP18" s="66"/>
      <c r="WTQ18" s="66"/>
      <c r="WTR18" s="66"/>
      <c r="WTS18" s="66"/>
      <c r="WTT18" s="66"/>
      <c r="WTU18" s="66"/>
      <c r="WTV18" s="66"/>
      <c r="WTW18" s="66"/>
      <c r="WTX18" s="66"/>
      <c r="WTY18" s="66"/>
      <c r="WTZ18" s="66"/>
      <c r="WUA18" s="66"/>
      <c r="WUB18" s="66"/>
      <c r="WUC18" s="66"/>
      <c r="WUD18" s="66"/>
      <c r="WUE18" s="66"/>
      <c r="WUF18" s="66"/>
      <c r="WUG18" s="66"/>
      <c r="WUH18" s="66"/>
      <c r="WUI18" s="66"/>
      <c r="WUJ18" s="66"/>
      <c r="WUK18" s="66"/>
      <c r="WUL18" s="66"/>
      <c r="WUM18" s="66"/>
      <c r="WUN18" s="66"/>
      <c r="WUO18" s="66"/>
      <c r="WUP18" s="66"/>
      <c r="WUQ18" s="66"/>
      <c r="WUR18" s="66"/>
      <c r="WUS18" s="66"/>
      <c r="WUT18" s="66"/>
      <c r="WUU18" s="66"/>
      <c r="WUV18" s="66"/>
      <c r="WUW18" s="66"/>
      <c r="WUX18" s="66"/>
      <c r="WUY18" s="66"/>
      <c r="WUZ18" s="66"/>
      <c r="WVA18" s="66"/>
      <c r="WVB18" s="66"/>
      <c r="WVC18" s="66"/>
      <c r="WVD18" s="66"/>
      <c r="WVE18" s="66"/>
      <c r="WVF18" s="66"/>
      <c r="WVG18" s="66"/>
      <c r="WVH18" s="66"/>
      <c r="WVI18" s="66"/>
      <c r="WVJ18" s="66"/>
      <c r="WVK18" s="66"/>
      <c r="WVL18" s="66"/>
      <c r="WVM18" s="66"/>
      <c r="WVN18" s="66"/>
      <c r="WVO18" s="66"/>
      <c r="WVP18" s="66"/>
      <c r="WVQ18" s="66"/>
      <c r="WVR18" s="66"/>
      <c r="WVS18" s="66"/>
      <c r="WVT18" s="66"/>
      <c r="WVU18" s="66"/>
      <c r="WVV18" s="66"/>
      <c r="WVW18" s="66"/>
      <c r="WVX18" s="66"/>
      <c r="WVY18" s="66"/>
      <c r="WVZ18" s="66"/>
      <c r="WWA18" s="66"/>
      <c r="WWB18" s="66"/>
      <c r="WWC18" s="66"/>
      <c r="WWD18" s="66"/>
      <c r="WWE18" s="66"/>
      <c r="WWF18" s="66"/>
      <c r="WWG18" s="66"/>
      <c r="WWH18" s="66"/>
      <c r="WWI18" s="66"/>
      <c r="WWJ18" s="66"/>
      <c r="WWK18" s="66"/>
      <c r="WWL18" s="66"/>
      <c r="WWM18" s="66"/>
      <c r="WWN18" s="66"/>
      <c r="WWO18" s="66"/>
      <c r="WWP18" s="66"/>
      <c r="WWQ18" s="66"/>
      <c r="WWR18" s="66"/>
      <c r="WWS18" s="66"/>
      <c r="WWT18" s="66"/>
      <c r="WWU18" s="66"/>
      <c r="WWV18" s="66"/>
      <c r="WWW18" s="66"/>
      <c r="WWX18" s="66"/>
      <c r="WWY18" s="66"/>
      <c r="WWZ18" s="66"/>
      <c r="WXA18" s="66"/>
      <c r="WXB18" s="66"/>
      <c r="WXC18" s="66"/>
      <c r="WXD18" s="66"/>
      <c r="WXE18" s="66"/>
      <c r="WXF18" s="66"/>
      <c r="WXG18" s="66"/>
      <c r="WXH18" s="66"/>
      <c r="WXI18" s="66"/>
      <c r="WXJ18" s="66"/>
      <c r="WXK18" s="66"/>
      <c r="WXL18" s="66"/>
      <c r="WXM18" s="66"/>
      <c r="WXN18" s="66"/>
      <c r="WXO18" s="66"/>
      <c r="WXP18" s="66"/>
      <c r="WXQ18" s="66"/>
      <c r="WXR18" s="66"/>
      <c r="WXS18" s="66"/>
      <c r="WXT18" s="66"/>
      <c r="WXU18" s="66"/>
      <c r="WXV18" s="66"/>
      <c r="WXW18" s="66"/>
      <c r="WXX18" s="66"/>
      <c r="WXY18" s="66"/>
      <c r="WXZ18" s="66"/>
      <c r="WYA18" s="66"/>
      <c r="WYB18" s="66"/>
      <c r="WYC18" s="66"/>
      <c r="WYD18" s="66"/>
      <c r="WYE18" s="66"/>
      <c r="WYF18" s="66"/>
      <c r="WYG18" s="66"/>
      <c r="WYH18" s="66"/>
      <c r="WYI18" s="66"/>
      <c r="WYJ18" s="66"/>
      <c r="WYK18" s="66"/>
      <c r="WYL18" s="66"/>
      <c r="WYM18" s="66"/>
      <c r="WYN18" s="66"/>
      <c r="WYO18" s="66"/>
      <c r="WYP18" s="66"/>
      <c r="WYQ18" s="66"/>
      <c r="WYR18" s="66"/>
      <c r="WYS18" s="66"/>
      <c r="WYT18" s="66"/>
      <c r="WYU18" s="66"/>
      <c r="WYV18" s="66"/>
      <c r="WYW18" s="66"/>
      <c r="WYX18" s="66"/>
      <c r="WYY18" s="66"/>
      <c r="WYZ18" s="66"/>
      <c r="WZA18" s="66"/>
      <c r="WZB18" s="66"/>
      <c r="WZC18" s="66"/>
      <c r="WZD18" s="66"/>
      <c r="WZE18" s="66"/>
      <c r="WZF18" s="66"/>
      <c r="WZG18" s="66"/>
      <c r="WZH18" s="66"/>
      <c r="WZI18" s="66"/>
      <c r="WZJ18" s="66"/>
      <c r="WZK18" s="66"/>
      <c r="WZL18" s="66"/>
      <c r="WZM18" s="66"/>
      <c r="WZN18" s="66"/>
      <c r="WZO18" s="66"/>
      <c r="WZP18" s="66"/>
      <c r="WZQ18" s="66"/>
      <c r="WZR18" s="66"/>
      <c r="WZS18" s="66"/>
      <c r="WZT18" s="66"/>
      <c r="WZU18" s="66"/>
      <c r="WZV18" s="66"/>
      <c r="WZW18" s="66"/>
      <c r="WZX18" s="66"/>
      <c r="WZY18" s="66"/>
      <c r="WZZ18" s="66"/>
      <c r="XAA18" s="66"/>
      <c r="XAB18" s="66"/>
      <c r="XAC18" s="66"/>
      <c r="XAD18" s="66"/>
      <c r="XAE18" s="66"/>
      <c r="XAF18" s="66"/>
      <c r="XAG18" s="66"/>
      <c r="XAH18" s="66"/>
      <c r="XAI18" s="66"/>
      <c r="XAJ18" s="66"/>
      <c r="XAK18" s="66"/>
      <c r="XAL18" s="66"/>
      <c r="XAM18" s="66"/>
      <c r="XAN18" s="66"/>
      <c r="XAO18" s="66"/>
      <c r="XAP18" s="66"/>
      <c r="XAQ18" s="66"/>
      <c r="XAR18" s="66"/>
      <c r="XAS18" s="66"/>
      <c r="XAT18" s="66"/>
      <c r="XAU18" s="66"/>
      <c r="XAV18" s="66"/>
      <c r="XAW18" s="66"/>
      <c r="XAX18" s="66"/>
      <c r="XAY18" s="66"/>
      <c r="XAZ18" s="66"/>
      <c r="XBA18" s="66"/>
      <c r="XBB18" s="66"/>
      <c r="XBC18" s="66"/>
      <c r="XBD18" s="66"/>
      <c r="XBE18" s="66"/>
      <c r="XBF18" s="66"/>
      <c r="XBG18" s="66"/>
      <c r="XBH18" s="66"/>
      <c r="XBI18" s="66"/>
      <c r="XBJ18" s="66"/>
      <c r="XBK18" s="66"/>
      <c r="XBL18" s="66"/>
      <c r="XBM18" s="66"/>
      <c r="XBN18" s="66"/>
      <c r="XBO18" s="66"/>
      <c r="XBP18" s="66"/>
      <c r="XBQ18" s="66"/>
      <c r="XBR18" s="66"/>
      <c r="XBS18" s="66"/>
      <c r="XBT18" s="66"/>
      <c r="XBU18" s="66"/>
      <c r="XBV18" s="66"/>
      <c r="XBW18" s="66"/>
      <c r="XBX18" s="66"/>
      <c r="XBY18" s="66"/>
      <c r="XBZ18" s="66"/>
      <c r="XCA18" s="66"/>
      <c r="XCB18" s="66"/>
      <c r="XCC18" s="66"/>
      <c r="XCD18" s="66"/>
      <c r="XCE18" s="66"/>
      <c r="XCF18" s="66"/>
      <c r="XCG18" s="66"/>
      <c r="XCH18" s="66"/>
      <c r="XCI18" s="66"/>
      <c r="XCJ18" s="66"/>
      <c r="XCK18" s="66"/>
      <c r="XCL18" s="66"/>
      <c r="XCM18" s="66"/>
      <c r="XCN18" s="66"/>
      <c r="XCO18" s="66"/>
      <c r="XCP18" s="66"/>
      <c r="XCQ18" s="66"/>
      <c r="XCR18" s="66"/>
      <c r="XCS18" s="66"/>
      <c r="XCT18" s="66"/>
      <c r="XCU18" s="66"/>
      <c r="XCV18" s="66"/>
      <c r="XCW18" s="66"/>
      <c r="XCX18" s="66"/>
      <c r="XCY18" s="66"/>
      <c r="XCZ18" s="66"/>
      <c r="XDA18" s="66"/>
      <c r="XDB18" s="66"/>
      <c r="XDC18" s="66"/>
      <c r="XDD18" s="66"/>
      <c r="XDE18" s="66"/>
      <c r="XDF18" s="66"/>
      <c r="XDG18" s="66"/>
      <c r="XDH18" s="66"/>
      <c r="XDI18" s="66"/>
      <c r="XDJ18" s="66"/>
      <c r="XDK18" s="66"/>
      <c r="XDL18" s="66"/>
      <c r="XDM18" s="66"/>
      <c r="XDN18" s="66"/>
      <c r="XDO18" s="66"/>
      <c r="XDP18" s="66"/>
      <c r="XDQ18" s="66"/>
      <c r="XDR18" s="66"/>
      <c r="XDS18" s="66"/>
      <c r="XDT18" s="66"/>
      <c r="XDU18" s="66"/>
      <c r="XDV18" s="66"/>
      <c r="XDW18" s="66"/>
      <c r="XDX18" s="66"/>
      <c r="XDY18" s="66"/>
      <c r="XDZ18" s="66"/>
      <c r="XEA18" s="66"/>
      <c r="XEB18" s="66"/>
      <c r="XEC18" s="66"/>
      <c r="XED18" s="66"/>
      <c r="XEE18" s="66"/>
      <c r="XEF18" s="66"/>
      <c r="XEG18" s="66"/>
      <c r="XEH18" s="66"/>
      <c r="XEI18" s="66"/>
      <c r="XEJ18" s="66"/>
      <c r="XEK18" s="66"/>
      <c r="XEL18" s="66"/>
      <c r="XEM18" s="66"/>
      <c r="XEN18" s="66"/>
      <c r="XEO18" s="66"/>
      <c r="XEP18" s="66"/>
      <c r="XEQ18" s="66"/>
      <c r="XER18" s="66"/>
      <c r="XES18" s="66"/>
      <c r="XET18" s="66"/>
      <c r="XEU18" s="66"/>
      <c r="XEV18" s="66"/>
    </row>
    <row r="19" spans="1:16376" hidden="1" x14ac:dyDescent="0.2">
      <c r="A19" s="80"/>
      <c r="B19" s="48"/>
      <c r="C19" s="38"/>
      <c r="D19" s="38"/>
      <c r="E19" s="12" t="s">
        <v>208</v>
      </c>
      <c r="F19" s="12" t="s">
        <v>78</v>
      </c>
      <c r="G19" s="12" t="s">
        <v>191</v>
      </c>
      <c r="H19" s="42">
        <v>1230</v>
      </c>
      <c r="I19" s="43"/>
      <c r="J19" s="46"/>
      <c r="K19" s="38">
        <v>43439</v>
      </c>
      <c r="L19" s="38">
        <v>43439</v>
      </c>
      <c r="M19" s="105" t="s">
        <v>21</v>
      </c>
      <c r="N19" s="151"/>
      <c r="O19" s="22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  <c r="DX19" s="66"/>
      <c r="DY19" s="66"/>
      <c r="DZ19" s="66"/>
      <c r="EA19" s="66"/>
      <c r="EB19" s="66"/>
      <c r="EC19" s="66"/>
      <c r="ED19" s="66"/>
      <c r="EE19" s="66"/>
      <c r="EF19" s="66"/>
      <c r="EG19" s="66"/>
      <c r="EH19" s="66"/>
      <c r="EI19" s="66"/>
      <c r="EJ19" s="66"/>
      <c r="EK19" s="66"/>
      <c r="EL19" s="66"/>
      <c r="EM19" s="66"/>
      <c r="EN19" s="66"/>
      <c r="EO19" s="66"/>
      <c r="EP19" s="66"/>
      <c r="EQ19" s="66"/>
      <c r="ER19" s="66"/>
      <c r="ES19" s="66"/>
      <c r="ET19" s="66"/>
      <c r="EU19" s="66"/>
      <c r="EV19" s="66"/>
      <c r="EW19" s="66"/>
      <c r="EX19" s="66"/>
      <c r="EY19" s="66"/>
      <c r="EZ19" s="66"/>
      <c r="FA19" s="66"/>
      <c r="FB19" s="66"/>
      <c r="FC19" s="66"/>
      <c r="FD19" s="66"/>
      <c r="FE19" s="66"/>
      <c r="FF19" s="66"/>
      <c r="FG19" s="66"/>
      <c r="FH19" s="66"/>
      <c r="FI19" s="66"/>
      <c r="FJ19" s="66"/>
      <c r="FK19" s="66"/>
      <c r="FL19" s="66"/>
      <c r="FM19" s="66"/>
      <c r="FN19" s="66"/>
      <c r="FO19" s="66"/>
      <c r="FP19" s="66"/>
      <c r="FQ19" s="66"/>
      <c r="FR19" s="66"/>
      <c r="FS19" s="66"/>
      <c r="FT19" s="66"/>
      <c r="FU19" s="66"/>
      <c r="FV19" s="66"/>
      <c r="FW19" s="66"/>
      <c r="FX19" s="66"/>
      <c r="FY19" s="66"/>
      <c r="FZ19" s="66"/>
      <c r="GA19" s="66"/>
      <c r="GB19" s="66"/>
      <c r="GC19" s="66"/>
      <c r="GD19" s="66"/>
      <c r="GE19" s="66"/>
      <c r="GF19" s="66"/>
      <c r="GG19" s="66"/>
      <c r="GH19" s="66"/>
      <c r="GI19" s="66"/>
      <c r="GJ19" s="66"/>
      <c r="GK19" s="66"/>
      <c r="GL19" s="66"/>
      <c r="GM19" s="66"/>
      <c r="GN19" s="66"/>
      <c r="GO19" s="66"/>
      <c r="GP19" s="66"/>
      <c r="GQ19" s="66"/>
      <c r="GR19" s="66"/>
      <c r="GS19" s="66"/>
      <c r="GT19" s="66"/>
      <c r="GU19" s="66"/>
      <c r="GV19" s="66"/>
      <c r="GW19" s="66"/>
      <c r="GX19" s="66"/>
      <c r="GY19" s="66"/>
      <c r="GZ19" s="66"/>
      <c r="HA19" s="66"/>
      <c r="HB19" s="66"/>
      <c r="HC19" s="66"/>
      <c r="HD19" s="66"/>
      <c r="HE19" s="66"/>
      <c r="HF19" s="66"/>
      <c r="HG19" s="66"/>
      <c r="HH19" s="66"/>
      <c r="HI19" s="66"/>
      <c r="HJ19" s="66"/>
      <c r="HK19" s="66"/>
      <c r="HL19" s="66"/>
      <c r="HM19" s="66"/>
      <c r="HN19" s="66"/>
      <c r="HO19" s="66"/>
      <c r="HP19" s="66"/>
      <c r="HQ19" s="66"/>
      <c r="HR19" s="66"/>
      <c r="HS19" s="66"/>
      <c r="HT19" s="66"/>
      <c r="HU19" s="66"/>
      <c r="HV19" s="66"/>
      <c r="HW19" s="66"/>
      <c r="HX19" s="66"/>
      <c r="HY19" s="66"/>
      <c r="HZ19" s="66"/>
      <c r="IA19" s="66"/>
      <c r="IB19" s="66"/>
      <c r="IC19" s="66"/>
      <c r="ID19" s="66"/>
      <c r="IE19" s="66"/>
      <c r="IF19" s="66"/>
      <c r="IG19" s="66"/>
      <c r="IH19" s="66"/>
      <c r="II19" s="66"/>
      <c r="IJ19" s="66"/>
      <c r="IK19" s="66"/>
      <c r="IL19" s="66"/>
      <c r="IM19" s="66"/>
      <c r="IN19" s="66"/>
      <c r="IO19" s="66"/>
      <c r="IP19" s="66"/>
      <c r="IQ19" s="66"/>
      <c r="IR19" s="66"/>
      <c r="IS19" s="66"/>
      <c r="IT19" s="66"/>
      <c r="IU19" s="66"/>
      <c r="IV19" s="66"/>
      <c r="IW19" s="66"/>
      <c r="IX19" s="66"/>
      <c r="IY19" s="66"/>
      <c r="IZ19" s="66"/>
      <c r="JA19" s="66"/>
      <c r="JB19" s="66"/>
      <c r="JC19" s="66"/>
      <c r="JD19" s="66"/>
      <c r="JE19" s="66"/>
      <c r="JF19" s="66"/>
      <c r="JG19" s="66"/>
      <c r="JH19" s="66"/>
      <c r="JI19" s="66"/>
      <c r="JJ19" s="66"/>
      <c r="JK19" s="66"/>
      <c r="JL19" s="66"/>
      <c r="JM19" s="66"/>
      <c r="JN19" s="66"/>
      <c r="JO19" s="66"/>
      <c r="JP19" s="66"/>
      <c r="JQ19" s="66"/>
      <c r="JR19" s="66"/>
      <c r="JS19" s="66"/>
      <c r="JT19" s="66"/>
      <c r="JU19" s="66"/>
      <c r="JV19" s="66"/>
      <c r="JW19" s="66"/>
      <c r="JX19" s="66"/>
      <c r="JY19" s="66"/>
      <c r="JZ19" s="66"/>
      <c r="KA19" s="66"/>
      <c r="KB19" s="66"/>
      <c r="KC19" s="66"/>
      <c r="KD19" s="66"/>
      <c r="KE19" s="66"/>
      <c r="KF19" s="66"/>
      <c r="KG19" s="66"/>
      <c r="KH19" s="66"/>
      <c r="KI19" s="66"/>
      <c r="KJ19" s="66"/>
      <c r="KK19" s="66"/>
      <c r="KL19" s="66"/>
      <c r="KM19" s="66"/>
      <c r="KN19" s="66"/>
      <c r="KO19" s="66"/>
      <c r="KP19" s="66"/>
      <c r="KQ19" s="66"/>
      <c r="KR19" s="66"/>
      <c r="KS19" s="66"/>
      <c r="KT19" s="66"/>
      <c r="KU19" s="66"/>
      <c r="KV19" s="66"/>
      <c r="KW19" s="66"/>
      <c r="KX19" s="66"/>
      <c r="KY19" s="66"/>
      <c r="KZ19" s="66"/>
      <c r="LA19" s="66"/>
      <c r="LB19" s="66"/>
      <c r="LC19" s="66"/>
      <c r="LD19" s="66"/>
      <c r="LE19" s="66"/>
      <c r="LF19" s="66"/>
      <c r="LG19" s="66"/>
      <c r="LH19" s="66"/>
      <c r="LI19" s="66"/>
      <c r="LJ19" s="66"/>
      <c r="LK19" s="66"/>
      <c r="LL19" s="66"/>
      <c r="LM19" s="66"/>
      <c r="LN19" s="66"/>
      <c r="LO19" s="66"/>
      <c r="LP19" s="66"/>
      <c r="LQ19" s="66"/>
      <c r="LR19" s="66"/>
      <c r="LS19" s="66"/>
      <c r="LT19" s="66"/>
      <c r="LU19" s="66"/>
      <c r="LV19" s="66"/>
      <c r="LW19" s="66"/>
      <c r="LX19" s="66"/>
      <c r="LY19" s="66"/>
      <c r="LZ19" s="66"/>
      <c r="MA19" s="66"/>
      <c r="MB19" s="66"/>
      <c r="MC19" s="66"/>
      <c r="MD19" s="66"/>
      <c r="ME19" s="66"/>
      <c r="MF19" s="66"/>
      <c r="MG19" s="66"/>
      <c r="MH19" s="66"/>
      <c r="MI19" s="66"/>
      <c r="MJ19" s="66"/>
      <c r="MK19" s="66"/>
      <c r="ML19" s="66"/>
      <c r="MM19" s="66"/>
      <c r="MN19" s="66"/>
      <c r="MO19" s="66"/>
      <c r="MP19" s="66"/>
      <c r="MQ19" s="66"/>
      <c r="MR19" s="66"/>
      <c r="MS19" s="66"/>
      <c r="MT19" s="66"/>
      <c r="MU19" s="66"/>
      <c r="MV19" s="66"/>
      <c r="MW19" s="66"/>
      <c r="MX19" s="66"/>
      <c r="MY19" s="66"/>
      <c r="MZ19" s="66"/>
      <c r="NA19" s="66"/>
      <c r="NB19" s="66"/>
      <c r="NC19" s="66"/>
      <c r="ND19" s="66"/>
      <c r="NE19" s="66"/>
      <c r="NF19" s="66"/>
      <c r="NG19" s="66"/>
      <c r="NH19" s="66"/>
      <c r="NI19" s="66"/>
      <c r="NJ19" s="66"/>
      <c r="NK19" s="66"/>
      <c r="NL19" s="66"/>
      <c r="NM19" s="66"/>
      <c r="NN19" s="66"/>
      <c r="NO19" s="66"/>
      <c r="NP19" s="66"/>
      <c r="NQ19" s="66"/>
      <c r="NR19" s="66"/>
      <c r="NS19" s="66"/>
      <c r="NT19" s="66"/>
      <c r="NU19" s="66"/>
      <c r="NV19" s="66"/>
      <c r="NW19" s="66"/>
      <c r="NX19" s="66"/>
      <c r="NY19" s="66"/>
      <c r="NZ19" s="66"/>
      <c r="OA19" s="66"/>
      <c r="OB19" s="66"/>
      <c r="OC19" s="66"/>
      <c r="OD19" s="66"/>
      <c r="OE19" s="66"/>
      <c r="OF19" s="66"/>
      <c r="OG19" s="66"/>
      <c r="OH19" s="66"/>
      <c r="OI19" s="66"/>
      <c r="OJ19" s="66"/>
      <c r="OK19" s="66"/>
      <c r="OL19" s="66"/>
      <c r="OM19" s="66"/>
      <c r="ON19" s="66"/>
      <c r="OO19" s="66"/>
      <c r="OP19" s="66"/>
      <c r="OQ19" s="66"/>
      <c r="OR19" s="66"/>
      <c r="OS19" s="66"/>
      <c r="OT19" s="66"/>
      <c r="OU19" s="66"/>
      <c r="OV19" s="66"/>
      <c r="OW19" s="66"/>
      <c r="OX19" s="66"/>
      <c r="OY19" s="66"/>
      <c r="OZ19" s="66"/>
      <c r="PA19" s="66"/>
      <c r="PB19" s="66"/>
      <c r="PC19" s="66"/>
      <c r="PD19" s="66"/>
      <c r="PE19" s="66"/>
      <c r="PF19" s="66"/>
      <c r="PG19" s="66"/>
      <c r="PH19" s="66"/>
      <c r="PI19" s="66"/>
      <c r="PJ19" s="66"/>
      <c r="PK19" s="66"/>
      <c r="PL19" s="66"/>
      <c r="PM19" s="66"/>
      <c r="PN19" s="66"/>
      <c r="PO19" s="66"/>
      <c r="PP19" s="66"/>
      <c r="PQ19" s="66"/>
      <c r="PR19" s="66"/>
      <c r="PS19" s="66"/>
      <c r="PT19" s="66"/>
      <c r="PU19" s="66"/>
      <c r="PV19" s="66"/>
      <c r="PW19" s="66"/>
      <c r="PX19" s="66"/>
      <c r="PY19" s="66"/>
      <c r="PZ19" s="66"/>
      <c r="QA19" s="66"/>
      <c r="QB19" s="66"/>
      <c r="QC19" s="66"/>
      <c r="QD19" s="66"/>
      <c r="QE19" s="66"/>
      <c r="QF19" s="66"/>
      <c r="QG19" s="66"/>
      <c r="QH19" s="66"/>
      <c r="QI19" s="66"/>
      <c r="QJ19" s="66"/>
      <c r="QK19" s="66"/>
      <c r="QL19" s="66"/>
      <c r="QM19" s="66"/>
      <c r="QN19" s="66"/>
      <c r="QO19" s="66"/>
      <c r="QP19" s="66"/>
      <c r="QQ19" s="66"/>
      <c r="QR19" s="66"/>
      <c r="QS19" s="66"/>
      <c r="QT19" s="66"/>
      <c r="QU19" s="66"/>
      <c r="QV19" s="66"/>
      <c r="QW19" s="66"/>
      <c r="QX19" s="66"/>
      <c r="QY19" s="66"/>
      <c r="QZ19" s="66"/>
      <c r="RA19" s="66"/>
      <c r="RB19" s="66"/>
      <c r="RC19" s="66"/>
      <c r="RD19" s="66"/>
      <c r="RE19" s="66"/>
      <c r="RF19" s="66"/>
      <c r="RG19" s="66"/>
      <c r="RH19" s="66"/>
      <c r="RI19" s="66"/>
      <c r="RJ19" s="66"/>
      <c r="RK19" s="66"/>
      <c r="RL19" s="66"/>
      <c r="RM19" s="66"/>
      <c r="RN19" s="66"/>
      <c r="RO19" s="66"/>
      <c r="RP19" s="66"/>
      <c r="RQ19" s="66"/>
      <c r="RR19" s="66"/>
      <c r="RS19" s="66"/>
      <c r="RT19" s="66"/>
      <c r="RU19" s="66"/>
      <c r="RV19" s="66"/>
      <c r="RW19" s="66"/>
      <c r="RX19" s="66"/>
      <c r="RY19" s="66"/>
      <c r="RZ19" s="66"/>
      <c r="SA19" s="66"/>
      <c r="SB19" s="66"/>
      <c r="SC19" s="66"/>
      <c r="SD19" s="66"/>
      <c r="SE19" s="66"/>
      <c r="SF19" s="66"/>
      <c r="SG19" s="66"/>
      <c r="SH19" s="66"/>
      <c r="SI19" s="66"/>
      <c r="SJ19" s="66"/>
      <c r="SK19" s="66"/>
      <c r="SL19" s="66"/>
      <c r="SM19" s="66"/>
      <c r="SN19" s="66"/>
      <c r="SO19" s="66"/>
      <c r="SP19" s="66"/>
      <c r="SQ19" s="66"/>
      <c r="SR19" s="66"/>
      <c r="SS19" s="66"/>
      <c r="ST19" s="66"/>
      <c r="SU19" s="66"/>
      <c r="SV19" s="66"/>
      <c r="SW19" s="66"/>
      <c r="SX19" s="66"/>
      <c r="SY19" s="66"/>
      <c r="SZ19" s="66"/>
      <c r="TA19" s="66"/>
      <c r="TB19" s="66"/>
      <c r="TC19" s="66"/>
      <c r="TD19" s="66"/>
      <c r="TE19" s="66"/>
      <c r="TF19" s="66"/>
      <c r="TG19" s="66"/>
      <c r="TH19" s="66"/>
      <c r="TI19" s="66"/>
      <c r="TJ19" s="66"/>
      <c r="TK19" s="66"/>
      <c r="TL19" s="66"/>
      <c r="TM19" s="66"/>
      <c r="TN19" s="66"/>
      <c r="TO19" s="66"/>
      <c r="TP19" s="66"/>
      <c r="TQ19" s="66"/>
      <c r="TR19" s="66"/>
      <c r="TS19" s="66"/>
      <c r="TT19" s="66"/>
      <c r="TU19" s="66"/>
      <c r="TV19" s="66"/>
      <c r="TW19" s="66"/>
      <c r="TX19" s="66"/>
      <c r="TY19" s="66"/>
      <c r="TZ19" s="66"/>
      <c r="UA19" s="66"/>
      <c r="UB19" s="66"/>
      <c r="UC19" s="66"/>
      <c r="UD19" s="66"/>
      <c r="UE19" s="66"/>
      <c r="UF19" s="66"/>
      <c r="UG19" s="66"/>
      <c r="UH19" s="66"/>
      <c r="UI19" s="66"/>
      <c r="UJ19" s="66"/>
      <c r="UK19" s="66"/>
      <c r="UL19" s="66"/>
      <c r="UM19" s="66"/>
      <c r="UN19" s="66"/>
      <c r="UO19" s="66"/>
      <c r="UP19" s="66"/>
      <c r="UQ19" s="66"/>
      <c r="UR19" s="66"/>
      <c r="US19" s="66"/>
      <c r="UT19" s="66"/>
      <c r="UU19" s="66"/>
      <c r="UV19" s="66"/>
      <c r="UW19" s="66"/>
      <c r="UX19" s="66"/>
      <c r="UY19" s="66"/>
      <c r="UZ19" s="66"/>
      <c r="VA19" s="66"/>
      <c r="VB19" s="66"/>
      <c r="VC19" s="66"/>
      <c r="VD19" s="66"/>
      <c r="VE19" s="66"/>
      <c r="VF19" s="66"/>
      <c r="VG19" s="66"/>
      <c r="VH19" s="66"/>
      <c r="VI19" s="66"/>
      <c r="VJ19" s="66"/>
      <c r="VK19" s="66"/>
      <c r="VL19" s="66"/>
      <c r="VM19" s="66"/>
      <c r="VN19" s="66"/>
      <c r="VO19" s="66"/>
      <c r="VP19" s="66"/>
      <c r="VQ19" s="66"/>
      <c r="VR19" s="66"/>
      <c r="VS19" s="66"/>
      <c r="VT19" s="66"/>
      <c r="VU19" s="66"/>
      <c r="VV19" s="66"/>
      <c r="VW19" s="66"/>
      <c r="VX19" s="66"/>
      <c r="VY19" s="66"/>
      <c r="VZ19" s="66"/>
      <c r="WA19" s="66"/>
      <c r="WB19" s="66"/>
      <c r="WC19" s="66"/>
      <c r="WD19" s="66"/>
      <c r="WE19" s="66"/>
      <c r="WF19" s="66"/>
      <c r="WG19" s="66"/>
      <c r="WH19" s="66"/>
      <c r="WI19" s="66"/>
      <c r="WJ19" s="66"/>
      <c r="WK19" s="66"/>
      <c r="WL19" s="66"/>
      <c r="WM19" s="66"/>
      <c r="WN19" s="66"/>
      <c r="WO19" s="66"/>
      <c r="WP19" s="66"/>
      <c r="WQ19" s="66"/>
      <c r="WR19" s="66"/>
      <c r="WS19" s="66"/>
      <c r="WT19" s="66"/>
      <c r="WU19" s="66"/>
      <c r="WV19" s="66"/>
      <c r="WW19" s="66"/>
      <c r="WX19" s="66"/>
      <c r="WY19" s="66"/>
      <c r="WZ19" s="66"/>
      <c r="XA19" s="66"/>
      <c r="XB19" s="66"/>
      <c r="XC19" s="66"/>
      <c r="XD19" s="66"/>
      <c r="XE19" s="66"/>
      <c r="XF19" s="66"/>
      <c r="XG19" s="66"/>
      <c r="XH19" s="66"/>
      <c r="XI19" s="66"/>
      <c r="XJ19" s="66"/>
      <c r="XK19" s="66"/>
      <c r="XL19" s="66"/>
      <c r="XM19" s="66"/>
      <c r="XN19" s="66"/>
      <c r="XO19" s="66"/>
      <c r="XP19" s="66"/>
      <c r="XQ19" s="66"/>
      <c r="XR19" s="66"/>
      <c r="XS19" s="66"/>
      <c r="XT19" s="66"/>
      <c r="XU19" s="66"/>
      <c r="XV19" s="66"/>
      <c r="XW19" s="66"/>
      <c r="XX19" s="66"/>
      <c r="XY19" s="66"/>
      <c r="XZ19" s="66"/>
      <c r="YA19" s="66"/>
      <c r="YB19" s="66"/>
      <c r="YC19" s="66"/>
      <c r="YD19" s="66"/>
      <c r="YE19" s="66"/>
      <c r="YF19" s="66"/>
      <c r="YG19" s="66"/>
      <c r="YH19" s="66"/>
      <c r="YI19" s="66"/>
      <c r="YJ19" s="66"/>
      <c r="YK19" s="66"/>
      <c r="YL19" s="66"/>
      <c r="YM19" s="66"/>
      <c r="YN19" s="66"/>
      <c r="YO19" s="66"/>
      <c r="YP19" s="66"/>
      <c r="YQ19" s="66"/>
      <c r="YR19" s="66"/>
      <c r="YS19" s="66"/>
      <c r="YT19" s="66"/>
      <c r="YU19" s="66"/>
      <c r="YV19" s="66"/>
      <c r="YW19" s="66"/>
      <c r="YX19" s="66"/>
      <c r="YY19" s="66"/>
      <c r="YZ19" s="66"/>
      <c r="ZA19" s="66"/>
      <c r="ZB19" s="66"/>
      <c r="ZC19" s="66"/>
      <c r="ZD19" s="66"/>
      <c r="ZE19" s="66"/>
      <c r="ZF19" s="66"/>
      <c r="ZG19" s="66"/>
      <c r="ZH19" s="66"/>
      <c r="ZI19" s="66"/>
      <c r="ZJ19" s="66"/>
      <c r="ZK19" s="66"/>
      <c r="ZL19" s="66"/>
      <c r="ZM19" s="66"/>
      <c r="ZN19" s="66"/>
      <c r="ZO19" s="66"/>
      <c r="ZP19" s="66"/>
      <c r="ZQ19" s="66"/>
      <c r="ZR19" s="66"/>
      <c r="ZS19" s="66"/>
      <c r="ZT19" s="66"/>
      <c r="ZU19" s="66"/>
      <c r="ZV19" s="66"/>
      <c r="ZW19" s="66"/>
      <c r="ZX19" s="66"/>
      <c r="ZY19" s="66"/>
      <c r="ZZ19" s="66"/>
      <c r="AAA19" s="66"/>
      <c r="AAB19" s="66"/>
      <c r="AAC19" s="66"/>
      <c r="AAD19" s="66"/>
      <c r="AAE19" s="66"/>
      <c r="AAF19" s="66"/>
      <c r="AAG19" s="66"/>
      <c r="AAH19" s="66"/>
      <c r="AAI19" s="66"/>
      <c r="AAJ19" s="66"/>
      <c r="AAK19" s="66"/>
      <c r="AAL19" s="66"/>
      <c r="AAM19" s="66"/>
      <c r="AAN19" s="66"/>
      <c r="AAO19" s="66"/>
      <c r="AAP19" s="66"/>
      <c r="AAQ19" s="66"/>
      <c r="AAR19" s="66"/>
      <c r="AAS19" s="66"/>
      <c r="AAT19" s="66"/>
      <c r="AAU19" s="66"/>
      <c r="AAV19" s="66"/>
      <c r="AAW19" s="66"/>
      <c r="AAX19" s="66"/>
      <c r="AAY19" s="66"/>
      <c r="AAZ19" s="66"/>
      <c r="ABA19" s="66"/>
      <c r="ABB19" s="66"/>
      <c r="ABC19" s="66"/>
      <c r="ABD19" s="66"/>
      <c r="ABE19" s="66"/>
      <c r="ABF19" s="66"/>
      <c r="ABG19" s="66"/>
      <c r="ABH19" s="66"/>
      <c r="ABI19" s="66"/>
      <c r="ABJ19" s="66"/>
      <c r="ABK19" s="66"/>
      <c r="ABL19" s="66"/>
      <c r="ABM19" s="66"/>
      <c r="ABN19" s="66"/>
      <c r="ABO19" s="66"/>
      <c r="ABP19" s="66"/>
      <c r="ABQ19" s="66"/>
      <c r="ABR19" s="66"/>
      <c r="ABS19" s="66"/>
      <c r="ABT19" s="66"/>
      <c r="ABU19" s="66"/>
      <c r="ABV19" s="66"/>
      <c r="ABW19" s="66"/>
      <c r="ABX19" s="66"/>
      <c r="ABY19" s="66"/>
      <c r="ABZ19" s="66"/>
      <c r="ACA19" s="66"/>
      <c r="ACB19" s="66"/>
      <c r="ACC19" s="66"/>
      <c r="ACD19" s="66"/>
      <c r="ACE19" s="66"/>
      <c r="ACF19" s="66"/>
      <c r="ACG19" s="66"/>
      <c r="ACH19" s="66"/>
      <c r="ACI19" s="66"/>
      <c r="ACJ19" s="66"/>
      <c r="ACK19" s="66"/>
      <c r="ACL19" s="66"/>
      <c r="ACM19" s="66"/>
      <c r="ACN19" s="66"/>
      <c r="ACO19" s="66"/>
      <c r="ACP19" s="66"/>
      <c r="ACQ19" s="66"/>
      <c r="ACR19" s="66"/>
      <c r="ACS19" s="66"/>
      <c r="ACT19" s="66"/>
      <c r="ACU19" s="66"/>
      <c r="ACV19" s="66"/>
      <c r="ACW19" s="66"/>
      <c r="ACX19" s="66"/>
      <c r="ACY19" s="66"/>
      <c r="ACZ19" s="66"/>
      <c r="ADA19" s="66"/>
      <c r="ADB19" s="66"/>
      <c r="ADC19" s="66"/>
      <c r="ADD19" s="66"/>
      <c r="ADE19" s="66"/>
      <c r="ADF19" s="66"/>
      <c r="ADG19" s="66"/>
      <c r="ADH19" s="66"/>
      <c r="ADI19" s="66"/>
      <c r="ADJ19" s="66"/>
      <c r="ADK19" s="66"/>
      <c r="ADL19" s="66"/>
      <c r="ADM19" s="66"/>
      <c r="ADN19" s="66"/>
      <c r="ADO19" s="66"/>
      <c r="ADP19" s="66"/>
      <c r="ADQ19" s="66"/>
      <c r="ADR19" s="66"/>
      <c r="ADS19" s="66"/>
      <c r="ADT19" s="66"/>
      <c r="ADU19" s="66"/>
      <c r="ADV19" s="66"/>
      <c r="ADW19" s="66"/>
      <c r="ADX19" s="66"/>
      <c r="ADY19" s="66"/>
      <c r="ADZ19" s="66"/>
      <c r="AEA19" s="66"/>
      <c r="AEB19" s="66"/>
      <c r="AEC19" s="66"/>
      <c r="AED19" s="66"/>
      <c r="AEE19" s="66"/>
      <c r="AEF19" s="66"/>
      <c r="AEG19" s="66"/>
      <c r="AEH19" s="66"/>
      <c r="AEI19" s="66"/>
      <c r="AEJ19" s="66"/>
      <c r="AEK19" s="66"/>
      <c r="AEL19" s="66"/>
      <c r="AEM19" s="66"/>
      <c r="AEN19" s="66"/>
      <c r="AEO19" s="66"/>
      <c r="AEP19" s="66"/>
      <c r="AEQ19" s="66"/>
      <c r="AER19" s="66"/>
      <c r="AES19" s="66"/>
      <c r="AET19" s="66"/>
      <c r="AEU19" s="66"/>
      <c r="AEV19" s="66"/>
      <c r="AEW19" s="66"/>
      <c r="AEX19" s="66"/>
      <c r="AEY19" s="66"/>
      <c r="AEZ19" s="66"/>
      <c r="AFA19" s="66"/>
      <c r="AFB19" s="66"/>
      <c r="AFC19" s="66"/>
      <c r="AFD19" s="66"/>
      <c r="AFE19" s="66"/>
      <c r="AFF19" s="66"/>
      <c r="AFG19" s="66"/>
      <c r="AFH19" s="66"/>
      <c r="AFI19" s="66"/>
      <c r="AFJ19" s="66"/>
      <c r="AFK19" s="66"/>
      <c r="AFL19" s="66"/>
      <c r="AFM19" s="66"/>
      <c r="AFN19" s="66"/>
      <c r="AFO19" s="66"/>
      <c r="AFP19" s="66"/>
      <c r="AFQ19" s="66"/>
      <c r="AFR19" s="66"/>
      <c r="AFS19" s="66"/>
      <c r="AFT19" s="66"/>
      <c r="AFU19" s="66"/>
      <c r="AFV19" s="66"/>
      <c r="AFW19" s="66"/>
      <c r="AFX19" s="66"/>
      <c r="AFY19" s="66"/>
      <c r="AFZ19" s="66"/>
      <c r="AGA19" s="66"/>
      <c r="AGB19" s="66"/>
      <c r="AGC19" s="66"/>
      <c r="AGD19" s="66"/>
      <c r="AGE19" s="66"/>
      <c r="AGF19" s="66"/>
      <c r="AGG19" s="66"/>
      <c r="AGH19" s="66"/>
      <c r="AGI19" s="66"/>
      <c r="AGJ19" s="66"/>
      <c r="AGK19" s="66"/>
      <c r="AGL19" s="66"/>
      <c r="AGM19" s="66"/>
      <c r="AGN19" s="66"/>
      <c r="AGO19" s="66"/>
      <c r="AGP19" s="66"/>
      <c r="AGQ19" s="66"/>
      <c r="AGR19" s="66"/>
      <c r="AGS19" s="66"/>
      <c r="AGT19" s="66"/>
      <c r="AGU19" s="66"/>
      <c r="AGV19" s="66"/>
      <c r="AGW19" s="66"/>
      <c r="AGX19" s="66"/>
      <c r="AGY19" s="66"/>
      <c r="AGZ19" s="66"/>
      <c r="AHA19" s="66"/>
      <c r="AHB19" s="66"/>
      <c r="AHC19" s="66"/>
      <c r="AHD19" s="66"/>
      <c r="AHE19" s="66"/>
      <c r="AHF19" s="66"/>
      <c r="AHG19" s="66"/>
      <c r="AHH19" s="66"/>
      <c r="AHI19" s="66"/>
      <c r="AHJ19" s="66"/>
      <c r="AHK19" s="66"/>
      <c r="AHL19" s="66"/>
      <c r="AHM19" s="66"/>
      <c r="AHN19" s="66"/>
      <c r="AHO19" s="66"/>
      <c r="AHP19" s="66"/>
      <c r="AHQ19" s="66"/>
      <c r="AHR19" s="66"/>
      <c r="AHS19" s="66"/>
      <c r="AHT19" s="66"/>
      <c r="AHU19" s="66"/>
      <c r="AHV19" s="66"/>
      <c r="AHW19" s="66"/>
      <c r="AHX19" s="66"/>
      <c r="AHY19" s="66"/>
      <c r="AHZ19" s="66"/>
      <c r="AIA19" s="66"/>
      <c r="AIB19" s="66"/>
      <c r="AIC19" s="66"/>
      <c r="AID19" s="66"/>
      <c r="AIE19" s="66"/>
      <c r="AIF19" s="66"/>
      <c r="AIG19" s="66"/>
      <c r="AIH19" s="66"/>
      <c r="AII19" s="66"/>
      <c r="AIJ19" s="66"/>
      <c r="AIK19" s="66"/>
      <c r="AIL19" s="66"/>
      <c r="AIM19" s="66"/>
      <c r="AIN19" s="66"/>
      <c r="AIO19" s="66"/>
      <c r="AIP19" s="66"/>
      <c r="AIQ19" s="66"/>
      <c r="AIR19" s="66"/>
      <c r="AIS19" s="66"/>
      <c r="AIT19" s="66"/>
      <c r="AIU19" s="66"/>
      <c r="AIV19" s="66"/>
      <c r="AIW19" s="66"/>
      <c r="AIX19" s="66"/>
      <c r="AIY19" s="66"/>
      <c r="AIZ19" s="66"/>
      <c r="AJA19" s="66"/>
      <c r="AJB19" s="66"/>
      <c r="AJC19" s="66"/>
      <c r="AJD19" s="66"/>
      <c r="AJE19" s="66"/>
      <c r="AJF19" s="66"/>
      <c r="AJG19" s="66"/>
      <c r="AJH19" s="66"/>
      <c r="AJI19" s="66"/>
      <c r="AJJ19" s="66"/>
      <c r="AJK19" s="66"/>
      <c r="AJL19" s="66"/>
      <c r="AJM19" s="66"/>
      <c r="AJN19" s="66"/>
      <c r="AJO19" s="66"/>
      <c r="AJP19" s="66"/>
      <c r="AJQ19" s="66"/>
      <c r="AJR19" s="66"/>
      <c r="AJS19" s="66"/>
      <c r="AJT19" s="66"/>
      <c r="AJU19" s="66"/>
      <c r="AJV19" s="66"/>
      <c r="AJW19" s="66"/>
      <c r="AJX19" s="66"/>
      <c r="AJY19" s="66"/>
      <c r="AJZ19" s="66"/>
      <c r="AKA19" s="66"/>
      <c r="AKB19" s="66"/>
      <c r="AKC19" s="66"/>
      <c r="AKD19" s="66"/>
      <c r="AKE19" s="66"/>
      <c r="AKF19" s="66"/>
      <c r="AKG19" s="66"/>
      <c r="AKH19" s="66"/>
      <c r="AKI19" s="66"/>
      <c r="AKJ19" s="66"/>
      <c r="AKK19" s="66"/>
      <c r="AKL19" s="66"/>
      <c r="AKM19" s="66"/>
      <c r="AKN19" s="66"/>
      <c r="AKO19" s="66"/>
      <c r="AKP19" s="66"/>
      <c r="AKQ19" s="66"/>
      <c r="AKR19" s="66"/>
      <c r="AKS19" s="66"/>
      <c r="AKT19" s="66"/>
      <c r="AKU19" s="66"/>
      <c r="AKV19" s="66"/>
      <c r="AKW19" s="66"/>
      <c r="AKX19" s="66"/>
      <c r="AKY19" s="66"/>
      <c r="AKZ19" s="66"/>
      <c r="ALA19" s="66"/>
      <c r="ALB19" s="66"/>
      <c r="ALC19" s="66"/>
      <c r="ALD19" s="66"/>
      <c r="ALE19" s="66"/>
      <c r="ALF19" s="66"/>
      <c r="ALG19" s="66"/>
      <c r="ALH19" s="66"/>
      <c r="ALI19" s="66"/>
      <c r="ALJ19" s="66"/>
      <c r="ALK19" s="66"/>
      <c r="ALL19" s="66"/>
      <c r="ALM19" s="66"/>
      <c r="ALN19" s="66"/>
      <c r="ALO19" s="66"/>
      <c r="ALP19" s="66"/>
      <c r="ALQ19" s="66"/>
      <c r="ALR19" s="66"/>
      <c r="ALS19" s="66"/>
      <c r="ALT19" s="66"/>
      <c r="ALU19" s="66"/>
      <c r="ALV19" s="66"/>
      <c r="ALW19" s="66"/>
      <c r="ALX19" s="66"/>
      <c r="ALY19" s="66"/>
      <c r="ALZ19" s="66"/>
      <c r="AMA19" s="66"/>
      <c r="AMB19" s="66"/>
      <c r="AMC19" s="66"/>
      <c r="AMD19" s="66"/>
      <c r="AME19" s="66"/>
      <c r="AMF19" s="66"/>
      <c r="AMG19" s="66"/>
      <c r="AMH19" s="66"/>
      <c r="AMI19" s="66"/>
      <c r="AMJ19" s="66"/>
      <c r="AMK19" s="66"/>
      <c r="AML19" s="66"/>
      <c r="AMM19" s="66"/>
      <c r="AMN19" s="66"/>
      <c r="AMO19" s="66"/>
      <c r="AMP19" s="66"/>
      <c r="AMQ19" s="66"/>
      <c r="AMR19" s="66"/>
      <c r="AMS19" s="66"/>
      <c r="AMT19" s="66"/>
      <c r="AMU19" s="66"/>
      <c r="AMV19" s="66"/>
      <c r="AMW19" s="66"/>
      <c r="AMX19" s="66"/>
      <c r="AMY19" s="66"/>
      <c r="AMZ19" s="66"/>
      <c r="ANA19" s="66"/>
      <c r="ANB19" s="66"/>
      <c r="ANC19" s="66"/>
      <c r="AND19" s="66"/>
      <c r="ANE19" s="66"/>
      <c r="ANF19" s="66"/>
      <c r="ANG19" s="66"/>
      <c r="ANH19" s="66"/>
      <c r="ANI19" s="66"/>
      <c r="ANJ19" s="66"/>
      <c r="ANK19" s="66"/>
      <c r="ANL19" s="66"/>
      <c r="ANM19" s="66"/>
      <c r="ANN19" s="66"/>
      <c r="ANO19" s="66"/>
      <c r="ANP19" s="66"/>
      <c r="ANQ19" s="66"/>
      <c r="ANR19" s="66"/>
      <c r="ANS19" s="66"/>
      <c r="ANT19" s="66"/>
      <c r="ANU19" s="66"/>
      <c r="ANV19" s="66"/>
      <c r="ANW19" s="66"/>
      <c r="ANX19" s="66"/>
      <c r="ANY19" s="66"/>
      <c r="ANZ19" s="66"/>
      <c r="AOA19" s="66"/>
      <c r="AOB19" s="66"/>
      <c r="AOC19" s="66"/>
      <c r="AOD19" s="66"/>
      <c r="AOE19" s="66"/>
      <c r="AOF19" s="66"/>
      <c r="AOG19" s="66"/>
      <c r="AOH19" s="66"/>
      <c r="AOI19" s="66"/>
      <c r="AOJ19" s="66"/>
      <c r="AOK19" s="66"/>
      <c r="AOL19" s="66"/>
      <c r="AOM19" s="66"/>
      <c r="AON19" s="66"/>
      <c r="AOO19" s="66"/>
      <c r="AOP19" s="66"/>
      <c r="AOQ19" s="66"/>
      <c r="AOR19" s="66"/>
      <c r="AOS19" s="66"/>
      <c r="AOT19" s="66"/>
      <c r="AOU19" s="66"/>
      <c r="AOV19" s="66"/>
      <c r="AOW19" s="66"/>
      <c r="AOX19" s="66"/>
      <c r="AOY19" s="66"/>
      <c r="AOZ19" s="66"/>
      <c r="APA19" s="66"/>
      <c r="APB19" s="66"/>
      <c r="APC19" s="66"/>
      <c r="APD19" s="66"/>
      <c r="APE19" s="66"/>
      <c r="APF19" s="66"/>
      <c r="APG19" s="66"/>
      <c r="APH19" s="66"/>
      <c r="API19" s="66"/>
      <c r="APJ19" s="66"/>
      <c r="APK19" s="66"/>
      <c r="APL19" s="66"/>
      <c r="APM19" s="66"/>
      <c r="APN19" s="66"/>
      <c r="APO19" s="66"/>
      <c r="APP19" s="66"/>
      <c r="APQ19" s="66"/>
      <c r="APR19" s="66"/>
      <c r="APS19" s="66"/>
      <c r="APT19" s="66"/>
      <c r="APU19" s="66"/>
      <c r="APV19" s="66"/>
      <c r="APW19" s="66"/>
      <c r="APX19" s="66"/>
      <c r="APY19" s="66"/>
      <c r="APZ19" s="66"/>
      <c r="AQA19" s="66"/>
      <c r="AQB19" s="66"/>
      <c r="AQC19" s="66"/>
      <c r="AQD19" s="66"/>
      <c r="AQE19" s="66"/>
      <c r="AQF19" s="66"/>
      <c r="AQG19" s="66"/>
      <c r="AQH19" s="66"/>
      <c r="AQI19" s="66"/>
      <c r="AQJ19" s="66"/>
      <c r="AQK19" s="66"/>
      <c r="AQL19" s="66"/>
      <c r="AQM19" s="66"/>
      <c r="AQN19" s="66"/>
      <c r="AQO19" s="66"/>
      <c r="AQP19" s="66"/>
      <c r="AQQ19" s="66"/>
      <c r="AQR19" s="66"/>
      <c r="AQS19" s="66"/>
      <c r="AQT19" s="66"/>
      <c r="AQU19" s="66"/>
      <c r="AQV19" s="66"/>
      <c r="AQW19" s="66"/>
      <c r="AQX19" s="66"/>
      <c r="AQY19" s="66"/>
      <c r="AQZ19" s="66"/>
      <c r="ARA19" s="66"/>
      <c r="ARB19" s="66"/>
      <c r="ARC19" s="66"/>
      <c r="ARD19" s="66"/>
      <c r="ARE19" s="66"/>
      <c r="ARF19" s="66"/>
      <c r="ARG19" s="66"/>
      <c r="ARH19" s="66"/>
      <c r="ARI19" s="66"/>
      <c r="ARJ19" s="66"/>
      <c r="ARK19" s="66"/>
      <c r="ARL19" s="66"/>
      <c r="ARM19" s="66"/>
      <c r="ARN19" s="66"/>
      <c r="ARO19" s="66"/>
      <c r="ARP19" s="66"/>
      <c r="ARQ19" s="66"/>
      <c r="ARR19" s="66"/>
      <c r="ARS19" s="66"/>
      <c r="ART19" s="66"/>
      <c r="ARU19" s="66"/>
      <c r="ARV19" s="66"/>
      <c r="ARW19" s="66"/>
      <c r="ARX19" s="66"/>
      <c r="ARY19" s="66"/>
      <c r="ARZ19" s="66"/>
      <c r="ASA19" s="66"/>
      <c r="ASB19" s="66"/>
      <c r="ASC19" s="66"/>
      <c r="ASD19" s="66"/>
      <c r="ASE19" s="66"/>
      <c r="ASF19" s="66"/>
      <c r="ASG19" s="66"/>
      <c r="ASH19" s="66"/>
      <c r="ASI19" s="66"/>
      <c r="ASJ19" s="66"/>
      <c r="ASK19" s="66"/>
      <c r="ASL19" s="66"/>
      <c r="ASM19" s="66"/>
      <c r="ASN19" s="66"/>
      <c r="ASO19" s="66"/>
      <c r="ASP19" s="66"/>
      <c r="ASQ19" s="66"/>
      <c r="ASR19" s="66"/>
      <c r="ASS19" s="66"/>
      <c r="AST19" s="66"/>
      <c r="ASU19" s="66"/>
      <c r="ASV19" s="66"/>
      <c r="ASW19" s="66"/>
      <c r="ASX19" s="66"/>
      <c r="ASY19" s="66"/>
      <c r="ASZ19" s="66"/>
      <c r="ATA19" s="66"/>
      <c r="ATB19" s="66"/>
      <c r="ATC19" s="66"/>
      <c r="ATD19" s="66"/>
      <c r="ATE19" s="66"/>
      <c r="ATF19" s="66"/>
      <c r="ATG19" s="66"/>
      <c r="ATH19" s="66"/>
      <c r="ATI19" s="66"/>
      <c r="ATJ19" s="66"/>
      <c r="ATK19" s="66"/>
      <c r="ATL19" s="66"/>
      <c r="ATM19" s="66"/>
      <c r="ATN19" s="66"/>
      <c r="ATO19" s="66"/>
      <c r="ATP19" s="66"/>
      <c r="ATQ19" s="66"/>
      <c r="ATR19" s="66"/>
      <c r="ATS19" s="66"/>
      <c r="ATT19" s="66"/>
      <c r="ATU19" s="66"/>
      <c r="ATV19" s="66"/>
      <c r="ATW19" s="66"/>
      <c r="ATX19" s="66"/>
      <c r="ATY19" s="66"/>
      <c r="ATZ19" s="66"/>
      <c r="AUA19" s="66"/>
      <c r="AUB19" s="66"/>
      <c r="AUC19" s="66"/>
      <c r="AUD19" s="66"/>
      <c r="AUE19" s="66"/>
      <c r="AUF19" s="66"/>
      <c r="AUG19" s="66"/>
      <c r="AUH19" s="66"/>
      <c r="AUI19" s="66"/>
      <c r="AUJ19" s="66"/>
      <c r="AUK19" s="66"/>
      <c r="AUL19" s="66"/>
      <c r="AUM19" s="66"/>
      <c r="AUN19" s="66"/>
      <c r="AUO19" s="66"/>
      <c r="AUP19" s="66"/>
      <c r="AUQ19" s="66"/>
      <c r="AUR19" s="66"/>
      <c r="AUS19" s="66"/>
      <c r="AUT19" s="66"/>
      <c r="AUU19" s="66"/>
      <c r="AUV19" s="66"/>
      <c r="AUW19" s="66"/>
      <c r="AUX19" s="66"/>
      <c r="AUY19" s="66"/>
      <c r="AUZ19" s="66"/>
      <c r="AVA19" s="66"/>
      <c r="AVB19" s="66"/>
      <c r="AVC19" s="66"/>
      <c r="AVD19" s="66"/>
      <c r="AVE19" s="66"/>
      <c r="AVF19" s="66"/>
      <c r="AVG19" s="66"/>
      <c r="AVH19" s="66"/>
      <c r="AVI19" s="66"/>
      <c r="AVJ19" s="66"/>
      <c r="AVK19" s="66"/>
      <c r="AVL19" s="66"/>
      <c r="AVM19" s="66"/>
      <c r="AVN19" s="66"/>
      <c r="AVO19" s="66"/>
      <c r="AVP19" s="66"/>
      <c r="AVQ19" s="66"/>
      <c r="AVR19" s="66"/>
      <c r="AVS19" s="66"/>
      <c r="AVT19" s="66"/>
      <c r="AVU19" s="66"/>
      <c r="AVV19" s="66"/>
      <c r="AVW19" s="66"/>
      <c r="AVX19" s="66"/>
      <c r="AVY19" s="66"/>
      <c r="AVZ19" s="66"/>
      <c r="AWA19" s="66"/>
      <c r="AWB19" s="66"/>
      <c r="AWC19" s="66"/>
      <c r="AWD19" s="66"/>
      <c r="AWE19" s="66"/>
      <c r="AWF19" s="66"/>
      <c r="AWG19" s="66"/>
      <c r="AWH19" s="66"/>
      <c r="AWI19" s="66"/>
      <c r="AWJ19" s="66"/>
      <c r="AWK19" s="66"/>
      <c r="AWL19" s="66"/>
      <c r="AWM19" s="66"/>
      <c r="AWN19" s="66"/>
      <c r="AWO19" s="66"/>
      <c r="AWP19" s="66"/>
      <c r="AWQ19" s="66"/>
      <c r="AWR19" s="66"/>
      <c r="AWS19" s="66"/>
      <c r="AWT19" s="66"/>
      <c r="AWU19" s="66"/>
      <c r="AWV19" s="66"/>
      <c r="AWW19" s="66"/>
      <c r="AWX19" s="66"/>
      <c r="AWY19" s="66"/>
      <c r="AWZ19" s="66"/>
      <c r="AXA19" s="66"/>
      <c r="AXB19" s="66"/>
      <c r="AXC19" s="66"/>
      <c r="AXD19" s="66"/>
      <c r="AXE19" s="66"/>
      <c r="AXF19" s="66"/>
      <c r="AXG19" s="66"/>
      <c r="AXH19" s="66"/>
      <c r="AXI19" s="66"/>
      <c r="AXJ19" s="66"/>
      <c r="AXK19" s="66"/>
      <c r="AXL19" s="66"/>
      <c r="AXM19" s="66"/>
      <c r="AXN19" s="66"/>
      <c r="AXO19" s="66"/>
      <c r="AXP19" s="66"/>
      <c r="AXQ19" s="66"/>
      <c r="AXR19" s="66"/>
      <c r="AXS19" s="66"/>
      <c r="AXT19" s="66"/>
      <c r="AXU19" s="66"/>
      <c r="AXV19" s="66"/>
      <c r="AXW19" s="66"/>
      <c r="AXX19" s="66"/>
      <c r="AXY19" s="66"/>
      <c r="AXZ19" s="66"/>
      <c r="AYA19" s="66"/>
      <c r="AYB19" s="66"/>
      <c r="AYC19" s="66"/>
      <c r="AYD19" s="66"/>
      <c r="AYE19" s="66"/>
      <c r="AYF19" s="66"/>
      <c r="AYG19" s="66"/>
      <c r="AYH19" s="66"/>
      <c r="AYI19" s="66"/>
      <c r="AYJ19" s="66"/>
      <c r="AYK19" s="66"/>
      <c r="AYL19" s="66"/>
      <c r="AYM19" s="66"/>
      <c r="AYN19" s="66"/>
      <c r="AYO19" s="66"/>
      <c r="AYP19" s="66"/>
      <c r="AYQ19" s="66"/>
      <c r="AYR19" s="66"/>
      <c r="AYS19" s="66"/>
      <c r="AYT19" s="66"/>
      <c r="AYU19" s="66"/>
      <c r="AYV19" s="66"/>
      <c r="AYW19" s="66"/>
      <c r="AYX19" s="66"/>
      <c r="AYY19" s="66"/>
      <c r="AYZ19" s="66"/>
      <c r="AZA19" s="66"/>
      <c r="AZB19" s="66"/>
      <c r="AZC19" s="66"/>
      <c r="AZD19" s="66"/>
      <c r="AZE19" s="66"/>
      <c r="AZF19" s="66"/>
      <c r="AZG19" s="66"/>
      <c r="AZH19" s="66"/>
      <c r="AZI19" s="66"/>
      <c r="AZJ19" s="66"/>
      <c r="AZK19" s="66"/>
      <c r="AZL19" s="66"/>
      <c r="AZM19" s="66"/>
      <c r="AZN19" s="66"/>
      <c r="AZO19" s="66"/>
      <c r="AZP19" s="66"/>
      <c r="AZQ19" s="66"/>
      <c r="AZR19" s="66"/>
      <c r="AZS19" s="66"/>
      <c r="AZT19" s="66"/>
      <c r="AZU19" s="66"/>
      <c r="AZV19" s="66"/>
      <c r="AZW19" s="66"/>
      <c r="AZX19" s="66"/>
      <c r="AZY19" s="66"/>
      <c r="AZZ19" s="66"/>
      <c r="BAA19" s="66"/>
      <c r="BAB19" s="66"/>
      <c r="BAC19" s="66"/>
      <c r="BAD19" s="66"/>
      <c r="BAE19" s="66"/>
      <c r="BAF19" s="66"/>
      <c r="BAG19" s="66"/>
      <c r="BAH19" s="66"/>
      <c r="BAI19" s="66"/>
      <c r="BAJ19" s="66"/>
      <c r="BAK19" s="66"/>
      <c r="BAL19" s="66"/>
      <c r="BAM19" s="66"/>
      <c r="BAN19" s="66"/>
      <c r="BAO19" s="66"/>
      <c r="BAP19" s="66"/>
      <c r="BAQ19" s="66"/>
      <c r="BAR19" s="66"/>
      <c r="BAS19" s="66"/>
      <c r="BAT19" s="66"/>
      <c r="BAU19" s="66"/>
      <c r="BAV19" s="66"/>
      <c r="BAW19" s="66"/>
      <c r="BAX19" s="66"/>
      <c r="BAY19" s="66"/>
      <c r="BAZ19" s="66"/>
      <c r="BBA19" s="66"/>
      <c r="BBB19" s="66"/>
      <c r="BBC19" s="66"/>
      <c r="BBD19" s="66"/>
      <c r="BBE19" s="66"/>
      <c r="BBF19" s="66"/>
      <c r="BBG19" s="66"/>
      <c r="BBH19" s="66"/>
      <c r="BBI19" s="66"/>
      <c r="BBJ19" s="66"/>
      <c r="BBK19" s="66"/>
      <c r="BBL19" s="66"/>
      <c r="BBM19" s="66"/>
      <c r="BBN19" s="66"/>
      <c r="BBO19" s="66"/>
      <c r="BBP19" s="66"/>
      <c r="BBQ19" s="66"/>
      <c r="BBR19" s="66"/>
      <c r="BBS19" s="66"/>
      <c r="BBT19" s="66"/>
      <c r="BBU19" s="66"/>
      <c r="BBV19" s="66"/>
      <c r="BBW19" s="66"/>
      <c r="BBX19" s="66"/>
      <c r="BBY19" s="66"/>
      <c r="BBZ19" s="66"/>
      <c r="BCA19" s="66"/>
      <c r="BCB19" s="66"/>
      <c r="BCC19" s="66"/>
      <c r="BCD19" s="66"/>
      <c r="BCE19" s="66"/>
      <c r="BCF19" s="66"/>
      <c r="BCG19" s="66"/>
      <c r="BCH19" s="66"/>
      <c r="BCI19" s="66"/>
      <c r="BCJ19" s="66"/>
      <c r="BCK19" s="66"/>
      <c r="BCL19" s="66"/>
      <c r="BCM19" s="66"/>
      <c r="BCN19" s="66"/>
      <c r="BCO19" s="66"/>
      <c r="BCP19" s="66"/>
      <c r="BCQ19" s="66"/>
      <c r="BCR19" s="66"/>
      <c r="BCS19" s="66"/>
      <c r="BCT19" s="66"/>
      <c r="BCU19" s="66"/>
      <c r="BCV19" s="66"/>
      <c r="BCW19" s="66"/>
      <c r="BCX19" s="66"/>
      <c r="BCY19" s="66"/>
      <c r="BCZ19" s="66"/>
      <c r="BDA19" s="66"/>
      <c r="BDB19" s="66"/>
      <c r="BDC19" s="66"/>
      <c r="BDD19" s="66"/>
      <c r="BDE19" s="66"/>
      <c r="BDF19" s="66"/>
      <c r="BDG19" s="66"/>
      <c r="BDH19" s="66"/>
      <c r="BDI19" s="66"/>
      <c r="BDJ19" s="66"/>
      <c r="BDK19" s="66"/>
      <c r="BDL19" s="66"/>
      <c r="BDM19" s="66"/>
      <c r="BDN19" s="66"/>
      <c r="BDO19" s="66"/>
      <c r="BDP19" s="66"/>
      <c r="BDQ19" s="66"/>
      <c r="BDR19" s="66"/>
      <c r="BDS19" s="66"/>
      <c r="BDT19" s="66"/>
      <c r="BDU19" s="66"/>
      <c r="BDV19" s="66"/>
      <c r="BDW19" s="66"/>
      <c r="BDX19" s="66"/>
      <c r="BDY19" s="66"/>
      <c r="BDZ19" s="66"/>
      <c r="BEA19" s="66"/>
      <c r="BEB19" s="66"/>
      <c r="BEC19" s="66"/>
      <c r="BED19" s="66"/>
      <c r="BEE19" s="66"/>
      <c r="BEF19" s="66"/>
      <c r="BEG19" s="66"/>
      <c r="BEH19" s="66"/>
      <c r="BEI19" s="66"/>
      <c r="BEJ19" s="66"/>
      <c r="BEK19" s="66"/>
      <c r="BEL19" s="66"/>
      <c r="BEM19" s="66"/>
      <c r="BEN19" s="66"/>
      <c r="BEO19" s="66"/>
      <c r="BEP19" s="66"/>
      <c r="BEQ19" s="66"/>
      <c r="BER19" s="66"/>
      <c r="BES19" s="66"/>
      <c r="BET19" s="66"/>
      <c r="BEU19" s="66"/>
      <c r="BEV19" s="66"/>
      <c r="BEW19" s="66"/>
      <c r="BEX19" s="66"/>
      <c r="BEY19" s="66"/>
      <c r="BEZ19" s="66"/>
      <c r="BFA19" s="66"/>
      <c r="BFB19" s="66"/>
      <c r="BFC19" s="66"/>
      <c r="BFD19" s="66"/>
      <c r="BFE19" s="66"/>
      <c r="BFF19" s="66"/>
      <c r="BFG19" s="66"/>
      <c r="BFH19" s="66"/>
      <c r="BFI19" s="66"/>
      <c r="BFJ19" s="66"/>
      <c r="BFK19" s="66"/>
      <c r="BFL19" s="66"/>
      <c r="BFM19" s="66"/>
      <c r="BFN19" s="66"/>
      <c r="BFO19" s="66"/>
      <c r="BFP19" s="66"/>
      <c r="BFQ19" s="66"/>
      <c r="BFR19" s="66"/>
      <c r="BFS19" s="66"/>
      <c r="BFT19" s="66"/>
      <c r="BFU19" s="66"/>
      <c r="BFV19" s="66"/>
      <c r="BFW19" s="66"/>
      <c r="BFX19" s="66"/>
      <c r="BFY19" s="66"/>
      <c r="BFZ19" s="66"/>
      <c r="BGA19" s="66"/>
      <c r="BGB19" s="66"/>
      <c r="BGC19" s="66"/>
      <c r="BGD19" s="66"/>
      <c r="BGE19" s="66"/>
      <c r="BGF19" s="66"/>
      <c r="BGG19" s="66"/>
      <c r="BGH19" s="66"/>
      <c r="BGI19" s="66"/>
      <c r="BGJ19" s="66"/>
      <c r="BGK19" s="66"/>
      <c r="BGL19" s="66"/>
      <c r="BGM19" s="66"/>
      <c r="BGN19" s="66"/>
      <c r="BGO19" s="66"/>
      <c r="BGP19" s="66"/>
      <c r="BGQ19" s="66"/>
      <c r="BGR19" s="66"/>
      <c r="BGS19" s="66"/>
      <c r="BGT19" s="66"/>
      <c r="BGU19" s="66"/>
      <c r="BGV19" s="66"/>
      <c r="BGW19" s="66"/>
      <c r="BGX19" s="66"/>
      <c r="BGY19" s="66"/>
      <c r="BGZ19" s="66"/>
      <c r="BHA19" s="66"/>
      <c r="BHB19" s="66"/>
      <c r="BHC19" s="66"/>
      <c r="BHD19" s="66"/>
      <c r="BHE19" s="66"/>
      <c r="BHF19" s="66"/>
      <c r="BHG19" s="66"/>
      <c r="BHH19" s="66"/>
      <c r="BHI19" s="66"/>
      <c r="BHJ19" s="66"/>
      <c r="BHK19" s="66"/>
      <c r="BHL19" s="66"/>
      <c r="BHM19" s="66"/>
      <c r="BHN19" s="66"/>
      <c r="BHO19" s="66"/>
      <c r="BHP19" s="66"/>
      <c r="BHQ19" s="66"/>
      <c r="BHR19" s="66"/>
      <c r="BHS19" s="66"/>
      <c r="BHT19" s="66"/>
      <c r="BHU19" s="66"/>
      <c r="BHV19" s="66"/>
      <c r="BHW19" s="66"/>
      <c r="BHX19" s="66"/>
      <c r="BHY19" s="66"/>
      <c r="BHZ19" s="66"/>
      <c r="BIA19" s="66"/>
      <c r="BIB19" s="66"/>
      <c r="BIC19" s="66"/>
      <c r="BID19" s="66"/>
      <c r="BIE19" s="66"/>
      <c r="BIF19" s="66"/>
      <c r="BIG19" s="66"/>
      <c r="BIH19" s="66"/>
      <c r="BII19" s="66"/>
      <c r="BIJ19" s="66"/>
      <c r="BIK19" s="66"/>
      <c r="BIL19" s="66"/>
      <c r="BIM19" s="66"/>
      <c r="BIN19" s="66"/>
      <c r="BIO19" s="66"/>
      <c r="BIP19" s="66"/>
      <c r="BIQ19" s="66"/>
      <c r="BIR19" s="66"/>
      <c r="BIS19" s="66"/>
      <c r="BIT19" s="66"/>
      <c r="BIU19" s="66"/>
      <c r="BIV19" s="66"/>
      <c r="BIW19" s="66"/>
      <c r="BIX19" s="66"/>
      <c r="BIY19" s="66"/>
      <c r="BIZ19" s="66"/>
      <c r="BJA19" s="66"/>
      <c r="BJB19" s="66"/>
      <c r="BJC19" s="66"/>
      <c r="BJD19" s="66"/>
      <c r="BJE19" s="66"/>
      <c r="BJF19" s="66"/>
      <c r="BJG19" s="66"/>
      <c r="BJH19" s="66"/>
      <c r="BJI19" s="66"/>
      <c r="BJJ19" s="66"/>
      <c r="BJK19" s="66"/>
      <c r="BJL19" s="66"/>
      <c r="BJM19" s="66"/>
      <c r="BJN19" s="66"/>
      <c r="BJO19" s="66"/>
      <c r="BJP19" s="66"/>
      <c r="BJQ19" s="66"/>
      <c r="BJR19" s="66"/>
      <c r="BJS19" s="66"/>
      <c r="BJT19" s="66"/>
      <c r="BJU19" s="66"/>
      <c r="BJV19" s="66"/>
      <c r="BJW19" s="66"/>
      <c r="BJX19" s="66"/>
      <c r="BJY19" s="66"/>
      <c r="BJZ19" s="66"/>
      <c r="BKA19" s="66"/>
      <c r="BKB19" s="66"/>
      <c r="BKC19" s="66"/>
      <c r="BKD19" s="66"/>
      <c r="BKE19" s="66"/>
      <c r="BKF19" s="66"/>
      <c r="BKG19" s="66"/>
      <c r="BKH19" s="66"/>
      <c r="BKI19" s="66"/>
      <c r="BKJ19" s="66"/>
      <c r="BKK19" s="66"/>
      <c r="BKL19" s="66"/>
      <c r="BKM19" s="66"/>
      <c r="BKN19" s="66"/>
      <c r="BKO19" s="66"/>
      <c r="BKP19" s="66"/>
      <c r="BKQ19" s="66"/>
      <c r="BKR19" s="66"/>
      <c r="BKS19" s="66"/>
      <c r="BKT19" s="66"/>
      <c r="BKU19" s="66"/>
      <c r="BKV19" s="66"/>
      <c r="BKW19" s="66"/>
      <c r="BKX19" s="66"/>
      <c r="BKY19" s="66"/>
      <c r="BKZ19" s="66"/>
      <c r="BLA19" s="66"/>
      <c r="BLB19" s="66"/>
      <c r="BLC19" s="66"/>
      <c r="BLD19" s="66"/>
      <c r="BLE19" s="66"/>
      <c r="BLF19" s="66"/>
      <c r="BLG19" s="66"/>
      <c r="BLH19" s="66"/>
      <c r="BLI19" s="66"/>
      <c r="BLJ19" s="66"/>
      <c r="BLK19" s="66"/>
      <c r="BLL19" s="66"/>
      <c r="BLM19" s="66"/>
      <c r="BLN19" s="66"/>
      <c r="BLO19" s="66"/>
      <c r="BLP19" s="66"/>
      <c r="BLQ19" s="66"/>
      <c r="BLR19" s="66"/>
      <c r="BLS19" s="66"/>
      <c r="BLT19" s="66"/>
      <c r="BLU19" s="66"/>
      <c r="BLV19" s="66"/>
      <c r="BLW19" s="66"/>
      <c r="BLX19" s="66"/>
      <c r="BLY19" s="66"/>
      <c r="BLZ19" s="66"/>
      <c r="BMA19" s="66"/>
      <c r="BMB19" s="66"/>
      <c r="BMC19" s="66"/>
      <c r="BMD19" s="66"/>
      <c r="BME19" s="66"/>
      <c r="BMF19" s="66"/>
      <c r="BMG19" s="66"/>
      <c r="BMH19" s="66"/>
      <c r="BMI19" s="66"/>
      <c r="BMJ19" s="66"/>
      <c r="BMK19" s="66"/>
      <c r="BML19" s="66"/>
      <c r="BMM19" s="66"/>
      <c r="BMN19" s="66"/>
      <c r="BMO19" s="66"/>
      <c r="BMP19" s="66"/>
      <c r="BMQ19" s="66"/>
      <c r="BMR19" s="66"/>
      <c r="BMS19" s="66"/>
      <c r="BMT19" s="66"/>
      <c r="BMU19" s="66"/>
      <c r="BMV19" s="66"/>
      <c r="BMW19" s="66"/>
      <c r="BMX19" s="66"/>
      <c r="BMY19" s="66"/>
      <c r="BMZ19" s="66"/>
      <c r="BNA19" s="66"/>
      <c r="BNB19" s="66"/>
      <c r="BNC19" s="66"/>
      <c r="BND19" s="66"/>
      <c r="BNE19" s="66"/>
      <c r="BNF19" s="66"/>
      <c r="BNG19" s="66"/>
      <c r="BNH19" s="66"/>
      <c r="BNI19" s="66"/>
      <c r="BNJ19" s="66"/>
      <c r="BNK19" s="66"/>
      <c r="BNL19" s="66"/>
      <c r="BNM19" s="66"/>
      <c r="BNN19" s="66"/>
      <c r="BNO19" s="66"/>
      <c r="BNP19" s="66"/>
      <c r="BNQ19" s="66"/>
      <c r="BNR19" s="66"/>
      <c r="BNS19" s="66"/>
      <c r="BNT19" s="66"/>
      <c r="BNU19" s="66"/>
      <c r="BNV19" s="66"/>
      <c r="BNW19" s="66"/>
      <c r="BNX19" s="66"/>
      <c r="BNY19" s="66"/>
      <c r="BNZ19" s="66"/>
      <c r="BOA19" s="66"/>
      <c r="BOB19" s="66"/>
      <c r="BOC19" s="66"/>
      <c r="BOD19" s="66"/>
      <c r="BOE19" s="66"/>
      <c r="BOF19" s="66"/>
      <c r="BOG19" s="66"/>
      <c r="BOH19" s="66"/>
      <c r="BOI19" s="66"/>
      <c r="BOJ19" s="66"/>
      <c r="BOK19" s="66"/>
      <c r="BOL19" s="66"/>
      <c r="BOM19" s="66"/>
      <c r="BON19" s="66"/>
      <c r="BOO19" s="66"/>
      <c r="BOP19" s="66"/>
      <c r="BOQ19" s="66"/>
      <c r="BOR19" s="66"/>
      <c r="BOS19" s="66"/>
      <c r="BOT19" s="66"/>
      <c r="BOU19" s="66"/>
      <c r="BOV19" s="66"/>
      <c r="BOW19" s="66"/>
      <c r="BOX19" s="66"/>
      <c r="BOY19" s="66"/>
      <c r="BOZ19" s="66"/>
      <c r="BPA19" s="66"/>
      <c r="BPB19" s="66"/>
      <c r="BPC19" s="66"/>
      <c r="BPD19" s="66"/>
      <c r="BPE19" s="66"/>
      <c r="BPF19" s="66"/>
      <c r="BPG19" s="66"/>
      <c r="BPH19" s="66"/>
      <c r="BPI19" s="66"/>
      <c r="BPJ19" s="66"/>
      <c r="BPK19" s="66"/>
      <c r="BPL19" s="66"/>
      <c r="BPM19" s="66"/>
      <c r="BPN19" s="66"/>
      <c r="BPO19" s="66"/>
      <c r="BPP19" s="66"/>
      <c r="BPQ19" s="66"/>
      <c r="BPR19" s="66"/>
      <c r="BPS19" s="66"/>
      <c r="BPT19" s="66"/>
      <c r="BPU19" s="66"/>
      <c r="BPV19" s="66"/>
      <c r="BPW19" s="66"/>
      <c r="BPX19" s="66"/>
      <c r="BPY19" s="66"/>
      <c r="BPZ19" s="66"/>
      <c r="BQA19" s="66"/>
      <c r="BQB19" s="66"/>
      <c r="BQC19" s="66"/>
      <c r="BQD19" s="66"/>
      <c r="BQE19" s="66"/>
      <c r="BQF19" s="66"/>
      <c r="BQG19" s="66"/>
      <c r="BQH19" s="66"/>
      <c r="BQI19" s="66"/>
      <c r="BQJ19" s="66"/>
      <c r="BQK19" s="66"/>
      <c r="BQL19" s="66"/>
      <c r="BQM19" s="66"/>
      <c r="BQN19" s="66"/>
      <c r="BQO19" s="66"/>
      <c r="BQP19" s="66"/>
      <c r="BQQ19" s="66"/>
      <c r="BQR19" s="66"/>
      <c r="BQS19" s="66"/>
      <c r="BQT19" s="66"/>
      <c r="BQU19" s="66"/>
      <c r="BQV19" s="66"/>
      <c r="BQW19" s="66"/>
      <c r="BQX19" s="66"/>
      <c r="BQY19" s="66"/>
      <c r="BQZ19" s="66"/>
      <c r="BRA19" s="66"/>
      <c r="BRB19" s="66"/>
      <c r="BRC19" s="66"/>
      <c r="BRD19" s="66"/>
      <c r="BRE19" s="66"/>
      <c r="BRF19" s="66"/>
      <c r="BRG19" s="66"/>
      <c r="BRH19" s="66"/>
      <c r="BRI19" s="66"/>
      <c r="BRJ19" s="66"/>
      <c r="BRK19" s="66"/>
      <c r="BRL19" s="66"/>
      <c r="BRM19" s="66"/>
      <c r="BRN19" s="66"/>
      <c r="BRO19" s="66"/>
      <c r="BRP19" s="66"/>
      <c r="BRQ19" s="66"/>
      <c r="BRR19" s="66"/>
      <c r="BRS19" s="66"/>
      <c r="BRT19" s="66"/>
      <c r="BRU19" s="66"/>
      <c r="BRV19" s="66"/>
      <c r="BRW19" s="66"/>
      <c r="BRX19" s="66"/>
      <c r="BRY19" s="66"/>
      <c r="BRZ19" s="66"/>
      <c r="BSA19" s="66"/>
      <c r="BSB19" s="66"/>
      <c r="BSC19" s="66"/>
      <c r="BSD19" s="66"/>
      <c r="BSE19" s="66"/>
      <c r="BSF19" s="66"/>
      <c r="BSG19" s="66"/>
      <c r="BSH19" s="66"/>
      <c r="BSI19" s="66"/>
      <c r="BSJ19" s="66"/>
      <c r="BSK19" s="66"/>
      <c r="BSL19" s="66"/>
      <c r="BSM19" s="66"/>
      <c r="BSN19" s="66"/>
      <c r="BSO19" s="66"/>
      <c r="BSP19" s="66"/>
      <c r="BSQ19" s="66"/>
      <c r="BSR19" s="66"/>
      <c r="BSS19" s="66"/>
      <c r="BST19" s="66"/>
      <c r="BSU19" s="66"/>
      <c r="BSV19" s="66"/>
      <c r="BSW19" s="66"/>
      <c r="BSX19" s="66"/>
      <c r="BSY19" s="66"/>
      <c r="BSZ19" s="66"/>
      <c r="BTA19" s="66"/>
      <c r="BTB19" s="66"/>
      <c r="BTC19" s="66"/>
      <c r="BTD19" s="66"/>
      <c r="BTE19" s="66"/>
      <c r="BTF19" s="66"/>
      <c r="BTG19" s="66"/>
      <c r="BTH19" s="66"/>
      <c r="BTI19" s="66"/>
      <c r="BTJ19" s="66"/>
      <c r="BTK19" s="66"/>
      <c r="BTL19" s="66"/>
      <c r="BTM19" s="66"/>
      <c r="BTN19" s="66"/>
      <c r="BTO19" s="66"/>
      <c r="BTP19" s="66"/>
      <c r="BTQ19" s="66"/>
      <c r="BTR19" s="66"/>
      <c r="BTS19" s="66"/>
      <c r="BTT19" s="66"/>
      <c r="BTU19" s="66"/>
      <c r="BTV19" s="66"/>
      <c r="BTW19" s="66"/>
      <c r="BTX19" s="66"/>
      <c r="BTY19" s="66"/>
      <c r="BTZ19" s="66"/>
      <c r="BUA19" s="66"/>
      <c r="BUB19" s="66"/>
      <c r="BUC19" s="66"/>
      <c r="BUD19" s="66"/>
      <c r="BUE19" s="66"/>
      <c r="BUF19" s="66"/>
      <c r="BUG19" s="66"/>
      <c r="BUH19" s="66"/>
      <c r="BUI19" s="66"/>
      <c r="BUJ19" s="66"/>
      <c r="BUK19" s="66"/>
      <c r="BUL19" s="66"/>
      <c r="BUM19" s="66"/>
      <c r="BUN19" s="66"/>
      <c r="BUO19" s="66"/>
      <c r="BUP19" s="66"/>
      <c r="BUQ19" s="66"/>
      <c r="BUR19" s="66"/>
      <c r="BUS19" s="66"/>
      <c r="BUT19" s="66"/>
      <c r="BUU19" s="66"/>
      <c r="BUV19" s="66"/>
      <c r="BUW19" s="66"/>
      <c r="BUX19" s="66"/>
      <c r="BUY19" s="66"/>
      <c r="BUZ19" s="66"/>
      <c r="BVA19" s="66"/>
      <c r="BVB19" s="66"/>
      <c r="BVC19" s="66"/>
      <c r="BVD19" s="66"/>
      <c r="BVE19" s="66"/>
      <c r="BVF19" s="66"/>
      <c r="BVG19" s="66"/>
      <c r="BVH19" s="66"/>
      <c r="BVI19" s="66"/>
      <c r="BVJ19" s="66"/>
      <c r="BVK19" s="66"/>
      <c r="BVL19" s="66"/>
      <c r="BVM19" s="66"/>
      <c r="BVN19" s="66"/>
      <c r="BVO19" s="66"/>
      <c r="BVP19" s="66"/>
      <c r="BVQ19" s="66"/>
      <c r="BVR19" s="66"/>
      <c r="BVS19" s="66"/>
      <c r="BVT19" s="66"/>
      <c r="BVU19" s="66"/>
      <c r="BVV19" s="66"/>
      <c r="BVW19" s="66"/>
      <c r="BVX19" s="66"/>
      <c r="BVY19" s="66"/>
      <c r="BVZ19" s="66"/>
      <c r="BWA19" s="66"/>
      <c r="BWB19" s="66"/>
      <c r="BWC19" s="66"/>
      <c r="BWD19" s="66"/>
      <c r="BWE19" s="66"/>
      <c r="BWF19" s="66"/>
      <c r="BWG19" s="66"/>
      <c r="BWH19" s="66"/>
      <c r="BWI19" s="66"/>
      <c r="BWJ19" s="66"/>
      <c r="BWK19" s="66"/>
      <c r="BWL19" s="66"/>
      <c r="BWM19" s="66"/>
      <c r="BWN19" s="66"/>
      <c r="BWO19" s="66"/>
      <c r="BWP19" s="66"/>
      <c r="BWQ19" s="66"/>
      <c r="BWR19" s="66"/>
      <c r="BWS19" s="66"/>
      <c r="BWT19" s="66"/>
      <c r="BWU19" s="66"/>
      <c r="BWV19" s="66"/>
      <c r="BWW19" s="66"/>
      <c r="BWX19" s="66"/>
      <c r="BWY19" s="66"/>
      <c r="BWZ19" s="66"/>
      <c r="BXA19" s="66"/>
      <c r="BXB19" s="66"/>
      <c r="BXC19" s="66"/>
      <c r="BXD19" s="66"/>
      <c r="BXE19" s="66"/>
      <c r="BXF19" s="66"/>
      <c r="BXG19" s="66"/>
      <c r="BXH19" s="66"/>
      <c r="BXI19" s="66"/>
      <c r="BXJ19" s="66"/>
      <c r="BXK19" s="66"/>
      <c r="BXL19" s="66"/>
      <c r="BXM19" s="66"/>
      <c r="BXN19" s="66"/>
      <c r="BXO19" s="66"/>
      <c r="BXP19" s="66"/>
      <c r="BXQ19" s="66"/>
      <c r="BXR19" s="66"/>
      <c r="BXS19" s="66"/>
      <c r="BXT19" s="66"/>
      <c r="BXU19" s="66"/>
      <c r="BXV19" s="66"/>
      <c r="BXW19" s="66"/>
      <c r="BXX19" s="66"/>
      <c r="BXY19" s="66"/>
      <c r="BXZ19" s="66"/>
      <c r="BYA19" s="66"/>
      <c r="BYB19" s="66"/>
      <c r="BYC19" s="66"/>
      <c r="BYD19" s="66"/>
      <c r="BYE19" s="66"/>
      <c r="BYF19" s="66"/>
      <c r="BYG19" s="66"/>
      <c r="BYH19" s="66"/>
      <c r="BYI19" s="66"/>
      <c r="BYJ19" s="66"/>
      <c r="BYK19" s="66"/>
      <c r="BYL19" s="66"/>
      <c r="BYM19" s="66"/>
      <c r="BYN19" s="66"/>
      <c r="BYO19" s="66"/>
      <c r="BYP19" s="66"/>
      <c r="BYQ19" s="66"/>
      <c r="BYR19" s="66"/>
      <c r="BYS19" s="66"/>
      <c r="BYT19" s="66"/>
      <c r="BYU19" s="66"/>
      <c r="BYV19" s="66"/>
      <c r="BYW19" s="66"/>
      <c r="BYX19" s="66"/>
      <c r="BYY19" s="66"/>
      <c r="BYZ19" s="66"/>
      <c r="BZA19" s="66"/>
      <c r="BZB19" s="66"/>
      <c r="BZC19" s="66"/>
      <c r="BZD19" s="66"/>
      <c r="BZE19" s="66"/>
      <c r="BZF19" s="66"/>
      <c r="BZG19" s="66"/>
      <c r="BZH19" s="66"/>
      <c r="BZI19" s="66"/>
      <c r="BZJ19" s="66"/>
      <c r="BZK19" s="66"/>
      <c r="BZL19" s="66"/>
      <c r="BZM19" s="66"/>
      <c r="BZN19" s="66"/>
      <c r="BZO19" s="66"/>
      <c r="BZP19" s="66"/>
      <c r="BZQ19" s="66"/>
      <c r="BZR19" s="66"/>
      <c r="BZS19" s="66"/>
      <c r="BZT19" s="66"/>
      <c r="BZU19" s="66"/>
      <c r="BZV19" s="66"/>
      <c r="BZW19" s="66"/>
      <c r="BZX19" s="66"/>
      <c r="BZY19" s="66"/>
      <c r="BZZ19" s="66"/>
      <c r="CAA19" s="66"/>
      <c r="CAB19" s="66"/>
      <c r="CAC19" s="66"/>
      <c r="CAD19" s="66"/>
      <c r="CAE19" s="66"/>
      <c r="CAF19" s="66"/>
      <c r="CAG19" s="66"/>
      <c r="CAH19" s="66"/>
      <c r="CAI19" s="66"/>
      <c r="CAJ19" s="66"/>
      <c r="CAK19" s="66"/>
      <c r="CAL19" s="66"/>
      <c r="CAM19" s="66"/>
      <c r="CAN19" s="66"/>
      <c r="CAO19" s="66"/>
      <c r="CAP19" s="66"/>
      <c r="CAQ19" s="66"/>
      <c r="CAR19" s="66"/>
      <c r="CAS19" s="66"/>
      <c r="CAT19" s="66"/>
      <c r="CAU19" s="66"/>
      <c r="CAV19" s="66"/>
      <c r="CAW19" s="66"/>
      <c r="CAX19" s="66"/>
      <c r="CAY19" s="66"/>
      <c r="CAZ19" s="66"/>
      <c r="CBA19" s="66"/>
      <c r="CBB19" s="66"/>
      <c r="CBC19" s="66"/>
      <c r="CBD19" s="66"/>
      <c r="CBE19" s="66"/>
      <c r="CBF19" s="66"/>
      <c r="CBG19" s="66"/>
      <c r="CBH19" s="66"/>
      <c r="CBI19" s="66"/>
      <c r="CBJ19" s="66"/>
      <c r="CBK19" s="66"/>
      <c r="CBL19" s="66"/>
      <c r="CBM19" s="66"/>
      <c r="CBN19" s="66"/>
      <c r="CBO19" s="66"/>
      <c r="CBP19" s="66"/>
      <c r="CBQ19" s="66"/>
      <c r="CBR19" s="66"/>
      <c r="CBS19" s="66"/>
      <c r="CBT19" s="66"/>
      <c r="CBU19" s="66"/>
      <c r="CBV19" s="66"/>
      <c r="CBW19" s="66"/>
      <c r="CBX19" s="66"/>
      <c r="CBY19" s="66"/>
      <c r="CBZ19" s="66"/>
      <c r="CCA19" s="66"/>
      <c r="CCB19" s="66"/>
      <c r="CCC19" s="66"/>
      <c r="CCD19" s="66"/>
      <c r="CCE19" s="66"/>
      <c r="CCF19" s="66"/>
      <c r="CCG19" s="66"/>
      <c r="CCH19" s="66"/>
      <c r="CCI19" s="66"/>
      <c r="CCJ19" s="66"/>
      <c r="CCK19" s="66"/>
      <c r="CCL19" s="66"/>
      <c r="CCM19" s="66"/>
      <c r="CCN19" s="66"/>
      <c r="CCO19" s="66"/>
      <c r="CCP19" s="66"/>
      <c r="CCQ19" s="66"/>
      <c r="CCR19" s="66"/>
      <c r="CCS19" s="66"/>
      <c r="CCT19" s="66"/>
      <c r="CCU19" s="66"/>
      <c r="CCV19" s="66"/>
      <c r="CCW19" s="66"/>
      <c r="CCX19" s="66"/>
      <c r="CCY19" s="66"/>
      <c r="CCZ19" s="66"/>
      <c r="CDA19" s="66"/>
      <c r="CDB19" s="66"/>
      <c r="CDC19" s="66"/>
      <c r="CDD19" s="66"/>
      <c r="CDE19" s="66"/>
      <c r="CDF19" s="66"/>
      <c r="CDG19" s="66"/>
      <c r="CDH19" s="66"/>
      <c r="CDI19" s="66"/>
      <c r="CDJ19" s="66"/>
      <c r="CDK19" s="66"/>
      <c r="CDL19" s="66"/>
      <c r="CDM19" s="66"/>
      <c r="CDN19" s="66"/>
      <c r="CDO19" s="66"/>
      <c r="CDP19" s="66"/>
      <c r="CDQ19" s="66"/>
      <c r="CDR19" s="66"/>
      <c r="CDS19" s="66"/>
      <c r="CDT19" s="66"/>
      <c r="CDU19" s="66"/>
      <c r="CDV19" s="66"/>
      <c r="CDW19" s="66"/>
      <c r="CDX19" s="66"/>
      <c r="CDY19" s="66"/>
      <c r="CDZ19" s="66"/>
      <c r="CEA19" s="66"/>
      <c r="CEB19" s="66"/>
      <c r="CEC19" s="66"/>
      <c r="CED19" s="66"/>
      <c r="CEE19" s="66"/>
      <c r="CEF19" s="66"/>
      <c r="CEG19" s="66"/>
      <c r="CEH19" s="66"/>
      <c r="CEI19" s="66"/>
      <c r="CEJ19" s="66"/>
      <c r="CEK19" s="66"/>
      <c r="CEL19" s="66"/>
      <c r="CEM19" s="66"/>
      <c r="CEN19" s="66"/>
      <c r="CEO19" s="66"/>
      <c r="CEP19" s="66"/>
      <c r="CEQ19" s="66"/>
      <c r="CER19" s="66"/>
      <c r="CES19" s="66"/>
      <c r="CET19" s="66"/>
      <c r="CEU19" s="66"/>
      <c r="CEV19" s="66"/>
      <c r="CEW19" s="66"/>
      <c r="CEX19" s="66"/>
      <c r="CEY19" s="66"/>
      <c r="CEZ19" s="66"/>
      <c r="CFA19" s="66"/>
      <c r="CFB19" s="66"/>
      <c r="CFC19" s="66"/>
      <c r="CFD19" s="66"/>
      <c r="CFE19" s="66"/>
      <c r="CFF19" s="66"/>
      <c r="CFG19" s="66"/>
      <c r="CFH19" s="66"/>
      <c r="CFI19" s="66"/>
      <c r="CFJ19" s="66"/>
      <c r="CFK19" s="66"/>
      <c r="CFL19" s="66"/>
      <c r="CFM19" s="66"/>
      <c r="CFN19" s="66"/>
      <c r="CFO19" s="66"/>
      <c r="CFP19" s="66"/>
      <c r="CFQ19" s="66"/>
      <c r="CFR19" s="66"/>
      <c r="CFS19" s="66"/>
      <c r="CFT19" s="66"/>
      <c r="CFU19" s="66"/>
      <c r="CFV19" s="66"/>
      <c r="CFW19" s="66"/>
      <c r="CFX19" s="66"/>
      <c r="CFY19" s="66"/>
      <c r="CFZ19" s="66"/>
      <c r="CGA19" s="66"/>
      <c r="CGB19" s="66"/>
      <c r="CGC19" s="66"/>
      <c r="CGD19" s="66"/>
      <c r="CGE19" s="66"/>
      <c r="CGF19" s="66"/>
      <c r="CGG19" s="66"/>
      <c r="CGH19" s="66"/>
      <c r="CGI19" s="66"/>
      <c r="CGJ19" s="66"/>
      <c r="CGK19" s="66"/>
      <c r="CGL19" s="66"/>
      <c r="CGM19" s="66"/>
      <c r="CGN19" s="66"/>
      <c r="CGO19" s="66"/>
      <c r="CGP19" s="66"/>
      <c r="CGQ19" s="66"/>
      <c r="CGR19" s="66"/>
      <c r="CGS19" s="66"/>
      <c r="CGT19" s="66"/>
      <c r="CGU19" s="66"/>
      <c r="CGV19" s="66"/>
      <c r="CGW19" s="66"/>
      <c r="CGX19" s="66"/>
      <c r="CGY19" s="66"/>
      <c r="CGZ19" s="66"/>
      <c r="CHA19" s="66"/>
      <c r="CHB19" s="66"/>
      <c r="CHC19" s="66"/>
      <c r="CHD19" s="66"/>
      <c r="CHE19" s="66"/>
      <c r="CHF19" s="66"/>
      <c r="CHG19" s="66"/>
      <c r="CHH19" s="66"/>
      <c r="CHI19" s="66"/>
      <c r="CHJ19" s="66"/>
      <c r="CHK19" s="66"/>
      <c r="CHL19" s="66"/>
      <c r="CHM19" s="66"/>
      <c r="CHN19" s="66"/>
      <c r="CHO19" s="66"/>
      <c r="CHP19" s="66"/>
      <c r="CHQ19" s="66"/>
      <c r="CHR19" s="66"/>
      <c r="CHS19" s="66"/>
      <c r="CHT19" s="66"/>
      <c r="CHU19" s="66"/>
      <c r="CHV19" s="66"/>
      <c r="CHW19" s="66"/>
      <c r="CHX19" s="66"/>
      <c r="CHY19" s="66"/>
      <c r="CHZ19" s="66"/>
      <c r="CIA19" s="66"/>
      <c r="CIB19" s="66"/>
      <c r="CIC19" s="66"/>
      <c r="CID19" s="66"/>
      <c r="CIE19" s="66"/>
      <c r="CIF19" s="66"/>
      <c r="CIG19" s="66"/>
      <c r="CIH19" s="66"/>
      <c r="CII19" s="66"/>
      <c r="CIJ19" s="66"/>
      <c r="CIK19" s="66"/>
      <c r="CIL19" s="66"/>
      <c r="CIM19" s="66"/>
      <c r="CIN19" s="66"/>
      <c r="CIO19" s="66"/>
      <c r="CIP19" s="66"/>
      <c r="CIQ19" s="66"/>
      <c r="CIR19" s="66"/>
      <c r="CIS19" s="66"/>
      <c r="CIT19" s="66"/>
      <c r="CIU19" s="66"/>
      <c r="CIV19" s="66"/>
      <c r="CIW19" s="66"/>
      <c r="CIX19" s="66"/>
      <c r="CIY19" s="66"/>
      <c r="CIZ19" s="66"/>
      <c r="CJA19" s="66"/>
      <c r="CJB19" s="66"/>
      <c r="CJC19" s="66"/>
      <c r="CJD19" s="66"/>
      <c r="CJE19" s="66"/>
      <c r="CJF19" s="66"/>
      <c r="CJG19" s="66"/>
      <c r="CJH19" s="66"/>
      <c r="CJI19" s="66"/>
      <c r="CJJ19" s="66"/>
      <c r="CJK19" s="66"/>
      <c r="CJL19" s="66"/>
      <c r="CJM19" s="66"/>
      <c r="CJN19" s="66"/>
      <c r="CJO19" s="66"/>
      <c r="CJP19" s="66"/>
      <c r="CJQ19" s="66"/>
      <c r="CJR19" s="66"/>
      <c r="CJS19" s="66"/>
      <c r="CJT19" s="66"/>
      <c r="CJU19" s="66"/>
      <c r="CJV19" s="66"/>
      <c r="CJW19" s="66"/>
      <c r="CJX19" s="66"/>
      <c r="CJY19" s="66"/>
      <c r="CJZ19" s="66"/>
      <c r="CKA19" s="66"/>
      <c r="CKB19" s="66"/>
      <c r="CKC19" s="66"/>
      <c r="CKD19" s="66"/>
      <c r="CKE19" s="66"/>
      <c r="CKF19" s="66"/>
      <c r="CKG19" s="66"/>
      <c r="CKH19" s="66"/>
      <c r="CKI19" s="66"/>
      <c r="CKJ19" s="66"/>
      <c r="CKK19" s="66"/>
      <c r="CKL19" s="66"/>
      <c r="CKM19" s="66"/>
      <c r="CKN19" s="66"/>
      <c r="CKO19" s="66"/>
      <c r="CKP19" s="66"/>
      <c r="CKQ19" s="66"/>
      <c r="CKR19" s="66"/>
      <c r="CKS19" s="66"/>
      <c r="CKT19" s="66"/>
      <c r="CKU19" s="66"/>
      <c r="CKV19" s="66"/>
      <c r="CKW19" s="66"/>
      <c r="CKX19" s="66"/>
      <c r="CKY19" s="66"/>
      <c r="CKZ19" s="66"/>
      <c r="CLA19" s="66"/>
      <c r="CLB19" s="66"/>
      <c r="CLC19" s="66"/>
      <c r="CLD19" s="66"/>
      <c r="CLE19" s="66"/>
      <c r="CLF19" s="66"/>
      <c r="CLG19" s="66"/>
      <c r="CLH19" s="66"/>
      <c r="CLI19" s="66"/>
      <c r="CLJ19" s="66"/>
      <c r="CLK19" s="66"/>
      <c r="CLL19" s="66"/>
      <c r="CLM19" s="66"/>
      <c r="CLN19" s="66"/>
      <c r="CLO19" s="66"/>
      <c r="CLP19" s="66"/>
      <c r="CLQ19" s="66"/>
      <c r="CLR19" s="66"/>
      <c r="CLS19" s="66"/>
      <c r="CLT19" s="66"/>
      <c r="CLU19" s="66"/>
      <c r="CLV19" s="66"/>
      <c r="CLW19" s="66"/>
      <c r="CLX19" s="66"/>
      <c r="CLY19" s="66"/>
      <c r="CLZ19" s="66"/>
      <c r="CMA19" s="66"/>
      <c r="CMB19" s="66"/>
      <c r="CMC19" s="66"/>
      <c r="CMD19" s="66"/>
      <c r="CME19" s="66"/>
      <c r="CMF19" s="66"/>
      <c r="CMG19" s="66"/>
      <c r="CMH19" s="66"/>
      <c r="CMI19" s="66"/>
      <c r="CMJ19" s="66"/>
      <c r="CMK19" s="66"/>
      <c r="CML19" s="66"/>
      <c r="CMM19" s="66"/>
      <c r="CMN19" s="66"/>
      <c r="CMO19" s="66"/>
      <c r="CMP19" s="66"/>
      <c r="CMQ19" s="66"/>
      <c r="CMR19" s="66"/>
      <c r="CMS19" s="66"/>
      <c r="CMT19" s="66"/>
      <c r="CMU19" s="66"/>
      <c r="CMV19" s="66"/>
      <c r="CMW19" s="66"/>
      <c r="CMX19" s="66"/>
      <c r="CMY19" s="66"/>
      <c r="CMZ19" s="66"/>
      <c r="CNA19" s="66"/>
      <c r="CNB19" s="66"/>
      <c r="CNC19" s="66"/>
      <c r="CND19" s="66"/>
      <c r="CNE19" s="66"/>
      <c r="CNF19" s="66"/>
      <c r="CNG19" s="66"/>
      <c r="CNH19" s="66"/>
      <c r="CNI19" s="66"/>
      <c r="CNJ19" s="66"/>
      <c r="CNK19" s="66"/>
      <c r="CNL19" s="66"/>
      <c r="CNM19" s="66"/>
      <c r="CNN19" s="66"/>
      <c r="CNO19" s="66"/>
      <c r="CNP19" s="66"/>
      <c r="CNQ19" s="66"/>
      <c r="CNR19" s="66"/>
      <c r="CNS19" s="66"/>
      <c r="CNT19" s="66"/>
      <c r="CNU19" s="66"/>
      <c r="CNV19" s="66"/>
      <c r="CNW19" s="66"/>
      <c r="CNX19" s="66"/>
      <c r="CNY19" s="66"/>
      <c r="CNZ19" s="66"/>
      <c r="COA19" s="66"/>
      <c r="COB19" s="66"/>
      <c r="COC19" s="66"/>
      <c r="COD19" s="66"/>
      <c r="COE19" s="66"/>
      <c r="COF19" s="66"/>
      <c r="COG19" s="66"/>
      <c r="COH19" s="66"/>
      <c r="COI19" s="66"/>
      <c r="COJ19" s="66"/>
      <c r="COK19" s="66"/>
      <c r="COL19" s="66"/>
      <c r="COM19" s="66"/>
      <c r="CON19" s="66"/>
      <c r="COO19" s="66"/>
      <c r="COP19" s="66"/>
      <c r="COQ19" s="66"/>
      <c r="COR19" s="66"/>
      <c r="COS19" s="66"/>
      <c r="COT19" s="66"/>
      <c r="COU19" s="66"/>
      <c r="COV19" s="66"/>
      <c r="COW19" s="66"/>
      <c r="COX19" s="66"/>
      <c r="COY19" s="66"/>
      <c r="COZ19" s="66"/>
      <c r="CPA19" s="66"/>
      <c r="CPB19" s="66"/>
      <c r="CPC19" s="66"/>
      <c r="CPD19" s="66"/>
      <c r="CPE19" s="66"/>
      <c r="CPF19" s="66"/>
      <c r="CPG19" s="66"/>
      <c r="CPH19" s="66"/>
      <c r="CPI19" s="66"/>
      <c r="CPJ19" s="66"/>
      <c r="CPK19" s="66"/>
      <c r="CPL19" s="66"/>
      <c r="CPM19" s="66"/>
      <c r="CPN19" s="66"/>
      <c r="CPO19" s="66"/>
      <c r="CPP19" s="66"/>
      <c r="CPQ19" s="66"/>
      <c r="CPR19" s="66"/>
      <c r="CPS19" s="66"/>
      <c r="CPT19" s="66"/>
      <c r="CPU19" s="66"/>
      <c r="CPV19" s="66"/>
      <c r="CPW19" s="66"/>
      <c r="CPX19" s="66"/>
      <c r="CPY19" s="66"/>
      <c r="CPZ19" s="66"/>
      <c r="CQA19" s="66"/>
      <c r="CQB19" s="66"/>
      <c r="CQC19" s="66"/>
      <c r="CQD19" s="66"/>
      <c r="CQE19" s="66"/>
      <c r="CQF19" s="66"/>
      <c r="CQG19" s="66"/>
      <c r="CQH19" s="66"/>
      <c r="CQI19" s="66"/>
      <c r="CQJ19" s="66"/>
      <c r="CQK19" s="66"/>
      <c r="CQL19" s="66"/>
      <c r="CQM19" s="66"/>
      <c r="CQN19" s="66"/>
      <c r="CQO19" s="66"/>
      <c r="CQP19" s="66"/>
      <c r="CQQ19" s="66"/>
      <c r="CQR19" s="66"/>
      <c r="CQS19" s="66"/>
      <c r="CQT19" s="66"/>
      <c r="CQU19" s="66"/>
      <c r="CQV19" s="66"/>
      <c r="CQW19" s="66"/>
      <c r="CQX19" s="66"/>
      <c r="CQY19" s="66"/>
      <c r="CQZ19" s="66"/>
      <c r="CRA19" s="66"/>
      <c r="CRB19" s="66"/>
      <c r="CRC19" s="66"/>
      <c r="CRD19" s="66"/>
      <c r="CRE19" s="66"/>
      <c r="CRF19" s="66"/>
      <c r="CRG19" s="66"/>
      <c r="CRH19" s="66"/>
      <c r="CRI19" s="66"/>
      <c r="CRJ19" s="66"/>
      <c r="CRK19" s="66"/>
      <c r="CRL19" s="66"/>
      <c r="CRM19" s="66"/>
      <c r="CRN19" s="66"/>
      <c r="CRO19" s="66"/>
      <c r="CRP19" s="66"/>
      <c r="CRQ19" s="66"/>
      <c r="CRR19" s="66"/>
      <c r="CRS19" s="66"/>
      <c r="CRT19" s="66"/>
      <c r="CRU19" s="66"/>
      <c r="CRV19" s="66"/>
      <c r="CRW19" s="66"/>
      <c r="CRX19" s="66"/>
      <c r="CRY19" s="66"/>
      <c r="CRZ19" s="66"/>
      <c r="CSA19" s="66"/>
      <c r="CSB19" s="66"/>
      <c r="CSC19" s="66"/>
      <c r="CSD19" s="66"/>
      <c r="CSE19" s="66"/>
      <c r="CSF19" s="66"/>
      <c r="CSG19" s="66"/>
      <c r="CSH19" s="66"/>
      <c r="CSI19" s="66"/>
      <c r="CSJ19" s="66"/>
      <c r="CSK19" s="66"/>
      <c r="CSL19" s="66"/>
      <c r="CSM19" s="66"/>
      <c r="CSN19" s="66"/>
      <c r="CSO19" s="66"/>
      <c r="CSP19" s="66"/>
      <c r="CSQ19" s="66"/>
      <c r="CSR19" s="66"/>
      <c r="CSS19" s="66"/>
      <c r="CST19" s="66"/>
      <c r="CSU19" s="66"/>
      <c r="CSV19" s="66"/>
      <c r="CSW19" s="66"/>
      <c r="CSX19" s="66"/>
      <c r="CSY19" s="66"/>
      <c r="CSZ19" s="66"/>
      <c r="CTA19" s="66"/>
      <c r="CTB19" s="66"/>
      <c r="CTC19" s="66"/>
      <c r="CTD19" s="66"/>
      <c r="CTE19" s="66"/>
      <c r="CTF19" s="66"/>
      <c r="CTG19" s="66"/>
      <c r="CTH19" s="66"/>
      <c r="CTI19" s="66"/>
      <c r="CTJ19" s="66"/>
      <c r="CTK19" s="66"/>
      <c r="CTL19" s="66"/>
      <c r="CTM19" s="66"/>
      <c r="CTN19" s="66"/>
      <c r="CTO19" s="66"/>
      <c r="CTP19" s="66"/>
      <c r="CTQ19" s="66"/>
      <c r="CTR19" s="66"/>
      <c r="CTS19" s="66"/>
      <c r="CTT19" s="66"/>
      <c r="CTU19" s="66"/>
      <c r="CTV19" s="66"/>
      <c r="CTW19" s="66"/>
      <c r="CTX19" s="66"/>
      <c r="CTY19" s="66"/>
      <c r="CTZ19" s="66"/>
      <c r="CUA19" s="66"/>
      <c r="CUB19" s="66"/>
      <c r="CUC19" s="66"/>
      <c r="CUD19" s="66"/>
      <c r="CUE19" s="66"/>
      <c r="CUF19" s="66"/>
      <c r="CUG19" s="66"/>
      <c r="CUH19" s="66"/>
      <c r="CUI19" s="66"/>
      <c r="CUJ19" s="66"/>
      <c r="CUK19" s="66"/>
      <c r="CUL19" s="66"/>
      <c r="CUM19" s="66"/>
      <c r="CUN19" s="66"/>
      <c r="CUO19" s="66"/>
      <c r="CUP19" s="66"/>
      <c r="CUQ19" s="66"/>
      <c r="CUR19" s="66"/>
      <c r="CUS19" s="66"/>
      <c r="CUT19" s="66"/>
      <c r="CUU19" s="66"/>
      <c r="CUV19" s="66"/>
      <c r="CUW19" s="66"/>
      <c r="CUX19" s="66"/>
      <c r="CUY19" s="66"/>
      <c r="CUZ19" s="66"/>
      <c r="CVA19" s="66"/>
      <c r="CVB19" s="66"/>
      <c r="CVC19" s="66"/>
      <c r="CVD19" s="66"/>
      <c r="CVE19" s="66"/>
      <c r="CVF19" s="66"/>
      <c r="CVG19" s="66"/>
      <c r="CVH19" s="66"/>
      <c r="CVI19" s="66"/>
      <c r="CVJ19" s="66"/>
      <c r="CVK19" s="66"/>
      <c r="CVL19" s="66"/>
      <c r="CVM19" s="66"/>
      <c r="CVN19" s="66"/>
      <c r="CVO19" s="66"/>
      <c r="CVP19" s="66"/>
      <c r="CVQ19" s="66"/>
      <c r="CVR19" s="66"/>
      <c r="CVS19" s="66"/>
      <c r="CVT19" s="66"/>
      <c r="CVU19" s="66"/>
      <c r="CVV19" s="66"/>
      <c r="CVW19" s="66"/>
      <c r="CVX19" s="66"/>
      <c r="CVY19" s="66"/>
      <c r="CVZ19" s="66"/>
      <c r="CWA19" s="66"/>
      <c r="CWB19" s="66"/>
      <c r="CWC19" s="66"/>
      <c r="CWD19" s="66"/>
      <c r="CWE19" s="66"/>
      <c r="CWF19" s="66"/>
      <c r="CWG19" s="66"/>
      <c r="CWH19" s="66"/>
      <c r="CWI19" s="66"/>
      <c r="CWJ19" s="66"/>
      <c r="CWK19" s="66"/>
      <c r="CWL19" s="66"/>
      <c r="CWM19" s="66"/>
      <c r="CWN19" s="66"/>
      <c r="CWO19" s="66"/>
      <c r="CWP19" s="66"/>
      <c r="CWQ19" s="66"/>
      <c r="CWR19" s="66"/>
      <c r="CWS19" s="66"/>
      <c r="CWT19" s="66"/>
      <c r="CWU19" s="66"/>
      <c r="CWV19" s="66"/>
      <c r="CWW19" s="66"/>
      <c r="CWX19" s="66"/>
      <c r="CWY19" s="66"/>
      <c r="CWZ19" s="66"/>
      <c r="CXA19" s="66"/>
      <c r="CXB19" s="66"/>
      <c r="CXC19" s="66"/>
      <c r="CXD19" s="66"/>
      <c r="CXE19" s="66"/>
      <c r="CXF19" s="66"/>
      <c r="CXG19" s="66"/>
      <c r="CXH19" s="66"/>
      <c r="CXI19" s="66"/>
      <c r="CXJ19" s="66"/>
      <c r="CXK19" s="66"/>
      <c r="CXL19" s="66"/>
      <c r="CXM19" s="66"/>
      <c r="CXN19" s="66"/>
      <c r="CXO19" s="66"/>
      <c r="CXP19" s="66"/>
      <c r="CXQ19" s="66"/>
      <c r="CXR19" s="66"/>
      <c r="CXS19" s="66"/>
      <c r="CXT19" s="66"/>
      <c r="CXU19" s="66"/>
      <c r="CXV19" s="66"/>
      <c r="CXW19" s="66"/>
      <c r="CXX19" s="66"/>
      <c r="CXY19" s="66"/>
      <c r="CXZ19" s="66"/>
      <c r="CYA19" s="66"/>
      <c r="CYB19" s="66"/>
      <c r="CYC19" s="66"/>
      <c r="CYD19" s="66"/>
      <c r="CYE19" s="66"/>
      <c r="CYF19" s="66"/>
      <c r="CYG19" s="66"/>
      <c r="CYH19" s="66"/>
      <c r="CYI19" s="66"/>
      <c r="CYJ19" s="66"/>
      <c r="CYK19" s="66"/>
      <c r="CYL19" s="66"/>
      <c r="CYM19" s="66"/>
      <c r="CYN19" s="66"/>
      <c r="CYO19" s="66"/>
      <c r="CYP19" s="66"/>
      <c r="CYQ19" s="66"/>
      <c r="CYR19" s="66"/>
      <c r="CYS19" s="66"/>
      <c r="CYT19" s="66"/>
      <c r="CYU19" s="66"/>
      <c r="CYV19" s="66"/>
      <c r="CYW19" s="66"/>
      <c r="CYX19" s="66"/>
      <c r="CYY19" s="66"/>
      <c r="CYZ19" s="66"/>
      <c r="CZA19" s="66"/>
      <c r="CZB19" s="66"/>
      <c r="CZC19" s="66"/>
      <c r="CZD19" s="66"/>
      <c r="CZE19" s="66"/>
      <c r="CZF19" s="66"/>
      <c r="CZG19" s="66"/>
      <c r="CZH19" s="66"/>
      <c r="CZI19" s="66"/>
      <c r="CZJ19" s="66"/>
      <c r="CZK19" s="66"/>
      <c r="CZL19" s="66"/>
      <c r="CZM19" s="66"/>
      <c r="CZN19" s="66"/>
      <c r="CZO19" s="66"/>
      <c r="CZP19" s="66"/>
      <c r="CZQ19" s="66"/>
      <c r="CZR19" s="66"/>
      <c r="CZS19" s="66"/>
      <c r="CZT19" s="66"/>
      <c r="CZU19" s="66"/>
      <c r="CZV19" s="66"/>
      <c r="CZW19" s="66"/>
      <c r="CZX19" s="66"/>
      <c r="CZY19" s="66"/>
      <c r="CZZ19" s="66"/>
      <c r="DAA19" s="66"/>
      <c r="DAB19" s="66"/>
      <c r="DAC19" s="66"/>
      <c r="DAD19" s="66"/>
      <c r="DAE19" s="66"/>
      <c r="DAF19" s="66"/>
      <c r="DAG19" s="66"/>
      <c r="DAH19" s="66"/>
      <c r="DAI19" s="66"/>
      <c r="DAJ19" s="66"/>
      <c r="DAK19" s="66"/>
      <c r="DAL19" s="66"/>
      <c r="DAM19" s="66"/>
      <c r="DAN19" s="66"/>
      <c r="DAO19" s="66"/>
      <c r="DAP19" s="66"/>
      <c r="DAQ19" s="66"/>
      <c r="DAR19" s="66"/>
      <c r="DAS19" s="66"/>
      <c r="DAT19" s="66"/>
      <c r="DAU19" s="66"/>
      <c r="DAV19" s="66"/>
      <c r="DAW19" s="66"/>
      <c r="DAX19" s="66"/>
      <c r="DAY19" s="66"/>
      <c r="DAZ19" s="66"/>
      <c r="DBA19" s="66"/>
      <c r="DBB19" s="66"/>
      <c r="DBC19" s="66"/>
      <c r="DBD19" s="66"/>
      <c r="DBE19" s="66"/>
      <c r="DBF19" s="66"/>
      <c r="DBG19" s="66"/>
      <c r="DBH19" s="66"/>
      <c r="DBI19" s="66"/>
      <c r="DBJ19" s="66"/>
      <c r="DBK19" s="66"/>
      <c r="DBL19" s="66"/>
      <c r="DBM19" s="66"/>
      <c r="DBN19" s="66"/>
      <c r="DBO19" s="66"/>
      <c r="DBP19" s="66"/>
      <c r="DBQ19" s="66"/>
      <c r="DBR19" s="66"/>
      <c r="DBS19" s="66"/>
      <c r="DBT19" s="66"/>
      <c r="DBU19" s="66"/>
      <c r="DBV19" s="66"/>
      <c r="DBW19" s="66"/>
      <c r="DBX19" s="66"/>
      <c r="DBY19" s="66"/>
      <c r="DBZ19" s="66"/>
      <c r="DCA19" s="66"/>
      <c r="DCB19" s="66"/>
      <c r="DCC19" s="66"/>
      <c r="DCD19" s="66"/>
      <c r="DCE19" s="66"/>
      <c r="DCF19" s="66"/>
      <c r="DCG19" s="66"/>
      <c r="DCH19" s="66"/>
      <c r="DCI19" s="66"/>
      <c r="DCJ19" s="66"/>
      <c r="DCK19" s="66"/>
      <c r="DCL19" s="66"/>
      <c r="DCM19" s="66"/>
      <c r="DCN19" s="66"/>
      <c r="DCO19" s="66"/>
      <c r="DCP19" s="66"/>
      <c r="DCQ19" s="66"/>
      <c r="DCR19" s="66"/>
      <c r="DCS19" s="66"/>
      <c r="DCT19" s="66"/>
      <c r="DCU19" s="66"/>
      <c r="DCV19" s="66"/>
      <c r="DCW19" s="66"/>
      <c r="DCX19" s="66"/>
      <c r="DCY19" s="66"/>
      <c r="DCZ19" s="66"/>
      <c r="DDA19" s="66"/>
      <c r="DDB19" s="66"/>
      <c r="DDC19" s="66"/>
      <c r="DDD19" s="66"/>
      <c r="DDE19" s="66"/>
      <c r="DDF19" s="66"/>
      <c r="DDG19" s="66"/>
      <c r="DDH19" s="66"/>
      <c r="DDI19" s="66"/>
      <c r="DDJ19" s="66"/>
      <c r="DDK19" s="66"/>
      <c r="DDL19" s="66"/>
      <c r="DDM19" s="66"/>
      <c r="DDN19" s="66"/>
      <c r="DDO19" s="66"/>
      <c r="DDP19" s="66"/>
      <c r="DDQ19" s="66"/>
      <c r="DDR19" s="66"/>
      <c r="DDS19" s="66"/>
      <c r="DDT19" s="66"/>
      <c r="DDU19" s="66"/>
      <c r="DDV19" s="66"/>
      <c r="DDW19" s="66"/>
      <c r="DDX19" s="66"/>
      <c r="DDY19" s="66"/>
      <c r="DDZ19" s="66"/>
      <c r="DEA19" s="66"/>
      <c r="DEB19" s="66"/>
      <c r="DEC19" s="66"/>
      <c r="DED19" s="66"/>
      <c r="DEE19" s="66"/>
      <c r="DEF19" s="66"/>
      <c r="DEG19" s="66"/>
      <c r="DEH19" s="66"/>
      <c r="DEI19" s="66"/>
      <c r="DEJ19" s="66"/>
      <c r="DEK19" s="66"/>
      <c r="DEL19" s="66"/>
      <c r="DEM19" s="66"/>
      <c r="DEN19" s="66"/>
      <c r="DEO19" s="66"/>
      <c r="DEP19" s="66"/>
      <c r="DEQ19" s="66"/>
      <c r="DER19" s="66"/>
      <c r="DES19" s="66"/>
      <c r="DET19" s="66"/>
      <c r="DEU19" s="66"/>
      <c r="DEV19" s="66"/>
      <c r="DEW19" s="66"/>
      <c r="DEX19" s="66"/>
      <c r="DEY19" s="66"/>
      <c r="DEZ19" s="66"/>
      <c r="DFA19" s="66"/>
      <c r="DFB19" s="66"/>
      <c r="DFC19" s="66"/>
      <c r="DFD19" s="66"/>
      <c r="DFE19" s="66"/>
      <c r="DFF19" s="66"/>
      <c r="DFG19" s="66"/>
      <c r="DFH19" s="66"/>
      <c r="DFI19" s="66"/>
      <c r="DFJ19" s="66"/>
      <c r="DFK19" s="66"/>
      <c r="DFL19" s="66"/>
      <c r="DFM19" s="66"/>
      <c r="DFN19" s="66"/>
      <c r="DFO19" s="66"/>
      <c r="DFP19" s="66"/>
      <c r="DFQ19" s="66"/>
      <c r="DFR19" s="66"/>
      <c r="DFS19" s="66"/>
      <c r="DFT19" s="66"/>
      <c r="DFU19" s="66"/>
      <c r="DFV19" s="66"/>
      <c r="DFW19" s="66"/>
      <c r="DFX19" s="66"/>
      <c r="DFY19" s="66"/>
      <c r="DFZ19" s="66"/>
      <c r="DGA19" s="66"/>
      <c r="DGB19" s="66"/>
      <c r="DGC19" s="66"/>
      <c r="DGD19" s="66"/>
      <c r="DGE19" s="66"/>
      <c r="DGF19" s="66"/>
      <c r="DGG19" s="66"/>
      <c r="DGH19" s="66"/>
      <c r="DGI19" s="66"/>
      <c r="DGJ19" s="66"/>
      <c r="DGK19" s="66"/>
      <c r="DGL19" s="66"/>
      <c r="DGM19" s="66"/>
      <c r="DGN19" s="66"/>
      <c r="DGO19" s="66"/>
      <c r="DGP19" s="66"/>
      <c r="DGQ19" s="66"/>
      <c r="DGR19" s="66"/>
      <c r="DGS19" s="66"/>
      <c r="DGT19" s="66"/>
      <c r="DGU19" s="66"/>
      <c r="DGV19" s="66"/>
      <c r="DGW19" s="66"/>
      <c r="DGX19" s="66"/>
      <c r="DGY19" s="66"/>
      <c r="DGZ19" s="66"/>
      <c r="DHA19" s="66"/>
      <c r="DHB19" s="66"/>
      <c r="DHC19" s="66"/>
      <c r="DHD19" s="66"/>
      <c r="DHE19" s="66"/>
      <c r="DHF19" s="66"/>
      <c r="DHG19" s="66"/>
      <c r="DHH19" s="66"/>
      <c r="DHI19" s="66"/>
      <c r="DHJ19" s="66"/>
      <c r="DHK19" s="66"/>
      <c r="DHL19" s="66"/>
      <c r="DHM19" s="66"/>
      <c r="DHN19" s="66"/>
      <c r="DHO19" s="66"/>
      <c r="DHP19" s="66"/>
      <c r="DHQ19" s="66"/>
      <c r="DHR19" s="66"/>
      <c r="DHS19" s="66"/>
      <c r="DHT19" s="66"/>
      <c r="DHU19" s="66"/>
      <c r="DHV19" s="66"/>
      <c r="DHW19" s="66"/>
      <c r="DHX19" s="66"/>
      <c r="DHY19" s="66"/>
      <c r="DHZ19" s="66"/>
      <c r="DIA19" s="66"/>
      <c r="DIB19" s="66"/>
      <c r="DIC19" s="66"/>
      <c r="DID19" s="66"/>
      <c r="DIE19" s="66"/>
      <c r="DIF19" s="66"/>
      <c r="DIG19" s="66"/>
      <c r="DIH19" s="66"/>
      <c r="DII19" s="66"/>
      <c r="DIJ19" s="66"/>
      <c r="DIK19" s="66"/>
      <c r="DIL19" s="66"/>
      <c r="DIM19" s="66"/>
      <c r="DIN19" s="66"/>
      <c r="DIO19" s="66"/>
      <c r="DIP19" s="66"/>
      <c r="DIQ19" s="66"/>
      <c r="DIR19" s="66"/>
      <c r="DIS19" s="66"/>
      <c r="DIT19" s="66"/>
      <c r="DIU19" s="66"/>
      <c r="DIV19" s="66"/>
      <c r="DIW19" s="66"/>
      <c r="DIX19" s="66"/>
      <c r="DIY19" s="66"/>
      <c r="DIZ19" s="66"/>
      <c r="DJA19" s="66"/>
      <c r="DJB19" s="66"/>
      <c r="DJC19" s="66"/>
      <c r="DJD19" s="66"/>
      <c r="DJE19" s="66"/>
      <c r="DJF19" s="66"/>
      <c r="DJG19" s="66"/>
      <c r="DJH19" s="66"/>
      <c r="DJI19" s="66"/>
      <c r="DJJ19" s="66"/>
      <c r="DJK19" s="66"/>
      <c r="DJL19" s="66"/>
      <c r="DJM19" s="66"/>
      <c r="DJN19" s="66"/>
      <c r="DJO19" s="66"/>
      <c r="DJP19" s="66"/>
      <c r="DJQ19" s="66"/>
      <c r="DJR19" s="66"/>
      <c r="DJS19" s="66"/>
      <c r="DJT19" s="66"/>
      <c r="DJU19" s="66"/>
      <c r="DJV19" s="66"/>
      <c r="DJW19" s="66"/>
      <c r="DJX19" s="66"/>
      <c r="DJY19" s="66"/>
      <c r="DJZ19" s="66"/>
      <c r="DKA19" s="66"/>
      <c r="DKB19" s="66"/>
      <c r="DKC19" s="66"/>
      <c r="DKD19" s="66"/>
      <c r="DKE19" s="66"/>
      <c r="DKF19" s="66"/>
      <c r="DKG19" s="66"/>
      <c r="DKH19" s="66"/>
      <c r="DKI19" s="66"/>
      <c r="DKJ19" s="66"/>
      <c r="DKK19" s="66"/>
      <c r="DKL19" s="66"/>
      <c r="DKM19" s="66"/>
      <c r="DKN19" s="66"/>
      <c r="DKO19" s="66"/>
      <c r="DKP19" s="66"/>
      <c r="DKQ19" s="66"/>
      <c r="DKR19" s="66"/>
      <c r="DKS19" s="66"/>
      <c r="DKT19" s="66"/>
      <c r="DKU19" s="66"/>
      <c r="DKV19" s="66"/>
      <c r="DKW19" s="66"/>
      <c r="DKX19" s="66"/>
      <c r="DKY19" s="66"/>
      <c r="DKZ19" s="66"/>
      <c r="DLA19" s="66"/>
      <c r="DLB19" s="66"/>
      <c r="DLC19" s="66"/>
      <c r="DLD19" s="66"/>
      <c r="DLE19" s="66"/>
      <c r="DLF19" s="66"/>
      <c r="DLG19" s="66"/>
      <c r="DLH19" s="66"/>
      <c r="DLI19" s="66"/>
      <c r="DLJ19" s="66"/>
      <c r="DLK19" s="66"/>
      <c r="DLL19" s="66"/>
      <c r="DLM19" s="66"/>
      <c r="DLN19" s="66"/>
      <c r="DLO19" s="66"/>
      <c r="DLP19" s="66"/>
      <c r="DLQ19" s="66"/>
      <c r="DLR19" s="66"/>
      <c r="DLS19" s="66"/>
      <c r="DLT19" s="66"/>
      <c r="DLU19" s="66"/>
      <c r="DLV19" s="66"/>
      <c r="DLW19" s="66"/>
      <c r="DLX19" s="66"/>
      <c r="DLY19" s="66"/>
      <c r="DLZ19" s="66"/>
      <c r="DMA19" s="66"/>
      <c r="DMB19" s="66"/>
      <c r="DMC19" s="66"/>
      <c r="DMD19" s="66"/>
      <c r="DME19" s="66"/>
      <c r="DMF19" s="66"/>
      <c r="DMG19" s="66"/>
      <c r="DMH19" s="66"/>
      <c r="DMI19" s="66"/>
      <c r="DMJ19" s="66"/>
      <c r="DMK19" s="66"/>
      <c r="DML19" s="66"/>
      <c r="DMM19" s="66"/>
      <c r="DMN19" s="66"/>
      <c r="DMO19" s="66"/>
      <c r="DMP19" s="66"/>
      <c r="DMQ19" s="66"/>
      <c r="DMR19" s="66"/>
      <c r="DMS19" s="66"/>
      <c r="DMT19" s="66"/>
      <c r="DMU19" s="66"/>
      <c r="DMV19" s="66"/>
      <c r="DMW19" s="66"/>
      <c r="DMX19" s="66"/>
      <c r="DMY19" s="66"/>
      <c r="DMZ19" s="66"/>
      <c r="DNA19" s="66"/>
      <c r="DNB19" s="66"/>
      <c r="DNC19" s="66"/>
      <c r="DND19" s="66"/>
      <c r="DNE19" s="66"/>
      <c r="DNF19" s="66"/>
      <c r="DNG19" s="66"/>
      <c r="DNH19" s="66"/>
      <c r="DNI19" s="66"/>
      <c r="DNJ19" s="66"/>
      <c r="DNK19" s="66"/>
      <c r="DNL19" s="66"/>
      <c r="DNM19" s="66"/>
      <c r="DNN19" s="66"/>
      <c r="DNO19" s="66"/>
      <c r="DNP19" s="66"/>
      <c r="DNQ19" s="66"/>
      <c r="DNR19" s="66"/>
      <c r="DNS19" s="66"/>
      <c r="DNT19" s="66"/>
      <c r="DNU19" s="66"/>
      <c r="DNV19" s="66"/>
      <c r="DNW19" s="66"/>
      <c r="DNX19" s="66"/>
      <c r="DNY19" s="66"/>
      <c r="DNZ19" s="66"/>
      <c r="DOA19" s="66"/>
      <c r="DOB19" s="66"/>
      <c r="DOC19" s="66"/>
      <c r="DOD19" s="66"/>
      <c r="DOE19" s="66"/>
      <c r="DOF19" s="66"/>
      <c r="DOG19" s="66"/>
      <c r="DOH19" s="66"/>
      <c r="DOI19" s="66"/>
      <c r="DOJ19" s="66"/>
      <c r="DOK19" s="66"/>
      <c r="DOL19" s="66"/>
      <c r="DOM19" s="66"/>
      <c r="DON19" s="66"/>
      <c r="DOO19" s="66"/>
      <c r="DOP19" s="66"/>
      <c r="DOQ19" s="66"/>
      <c r="DOR19" s="66"/>
      <c r="DOS19" s="66"/>
      <c r="DOT19" s="66"/>
      <c r="DOU19" s="66"/>
      <c r="DOV19" s="66"/>
      <c r="DOW19" s="66"/>
      <c r="DOX19" s="66"/>
      <c r="DOY19" s="66"/>
      <c r="DOZ19" s="66"/>
      <c r="DPA19" s="66"/>
      <c r="DPB19" s="66"/>
      <c r="DPC19" s="66"/>
      <c r="DPD19" s="66"/>
      <c r="DPE19" s="66"/>
      <c r="DPF19" s="66"/>
      <c r="DPG19" s="66"/>
      <c r="DPH19" s="66"/>
      <c r="DPI19" s="66"/>
      <c r="DPJ19" s="66"/>
      <c r="DPK19" s="66"/>
      <c r="DPL19" s="66"/>
      <c r="DPM19" s="66"/>
      <c r="DPN19" s="66"/>
      <c r="DPO19" s="66"/>
      <c r="DPP19" s="66"/>
      <c r="DPQ19" s="66"/>
      <c r="DPR19" s="66"/>
      <c r="DPS19" s="66"/>
      <c r="DPT19" s="66"/>
      <c r="DPU19" s="66"/>
      <c r="DPV19" s="66"/>
      <c r="DPW19" s="66"/>
      <c r="DPX19" s="66"/>
      <c r="DPY19" s="66"/>
      <c r="DPZ19" s="66"/>
      <c r="DQA19" s="66"/>
      <c r="DQB19" s="66"/>
      <c r="DQC19" s="66"/>
      <c r="DQD19" s="66"/>
      <c r="DQE19" s="66"/>
      <c r="DQF19" s="66"/>
      <c r="DQG19" s="66"/>
      <c r="DQH19" s="66"/>
      <c r="DQI19" s="66"/>
      <c r="DQJ19" s="66"/>
      <c r="DQK19" s="66"/>
      <c r="DQL19" s="66"/>
      <c r="DQM19" s="66"/>
      <c r="DQN19" s="66"/>
      <c r="DQO19" s="66"/>
      <c r="DQP19" s="66"/>
      <c r="DQQ19" s="66"/>
      <c r="DQR19" s="66"/>
      <c r="DQS19" s="66"/>
      <c r="DQT19" s="66"/>
      <c r="DQU19" s="66"/>
      <c r="DQV19" s="66"/>
      <c r="DQW19" s="66"/>
      <c r="DQX19" s="66"/>
      <c r="DQY19" s="66"/>
      <c r="DQZ19" s="66"/>
      <c r="DRA19" s="66"/>
      <c r="DRB19" s="66"/>
      <c r="DRC19" s="66"/>
      <c r="DRD19" s="66"/>
      <c r="DRE19" s="66"/>
      <c r="DRF19" s="66"/>
      <c r="DRG19" s="66"/>
      <c r="DRH19" s="66"/>
      <c r="DRI19" s="66"/>
      <c r="DRJ19" s="66"/>
      <c r="DRK19" s="66"/>
      <c r="DRL19" s="66"/>
      <c r="DRM19" s="66"/>
      <c r="DRN19" s="66"/>
      <c r="DRO19" s="66"/>
      <c r="DRP19" s="66"/>
      <c r="DRQ19" s="66"/>
      <c r="DRR19" s="66"/>
      <c r="DRS19" s="66"/>
      <c r="DRT19" s="66"/>
      <c r="DRU19" s="66"/>
      <c r="DRV19" s="66"/>
      <c r="DRW19" s="66"/>
      <c r="DRX19" s="66"/>
      <c r="DRY19" s="66"/>
      <c r="DRZ19" s="66"/>
      <c r="DSA19" s="66"/>
      <c r="DSB19" s="66"/>
      <c r="DSC19" s="66"/>
      <c r="DSD19" s="66"/>
      <c r="DSE19" s="66"/>
      <c r="DSF19" s="66"/>
      <c r="DSG19" s="66"/>
      <c r="DSH19" s="66"/>
      <c r="DSI19" s="66"/>
      <c r="DSJ19" s="66"/>
      <c r="DSK19" s="66"/>
      <c r="DSL19" s="66"/>
      <c r="DSM19" s="66"/>
      <c r="DSN19" s="66"/>
      <c r="DSO19" s="66"/>
      <c r="DSP19" s="66"/>
      <c r="DSQ19" s="66"/>
      <c r="DSR19" s="66"/>
      <c r="DSS19" s="66"/>
      <c r="DST19" s="66"/>
      <c r="DSU19" s="66"/>
      <c r="DSV19" s="66"/>
      <c r="DSW19" s="66"/>
      <c r="DSX19" s="66"/>
      <c r="DSY19" s="66"/>
      <c r="DSZ19" s="66"/>
      <c r="DTA19" s="66"/>
      <c r="DTB19" s="66"/>
      <c r="DTC19" s="66"/>
      <c r="DTD19" s="66"/>
      <c r="DTE19" s="66"/>
      <c r="DTF19" s="66"/>
      <c r="DTG19" s="66"/>
      <c r="DTH19" s="66"/>
      <c r="DTI19" s="66"/>
      <c r="DTJ19" s="66"/>
      <c r="DTK19" s="66"/>
      <c r="DTL19" s="66"/>
      <c r="DTM19" s="66"/>
      <c r="DTN19" s="66"/>
      <c r="DTO19" s="66"/>
      <c r="DTP19" s="66"/>
      <c r="DTQ19" s="66"/>
      <c r="DTR19" s="66"/>
      <c r="DTS19" s="66"/>
      <c r="DTT19" s="66"/>
      <c r="DTU19" s="66"/>
      <c r="DTV19" s="66"/>
      <c r="DTW19" s="66"/>
      <c r="DTX19" s="66"/>
      <c r="DTY19" s="66"/>
      <c r="DTZ19" s="66"/>
      <c r="DUA19" s="66"/>
      <c r="DUB19" s="66"/>
      <c r="DUC19" s="66"/>
      <c r="DUD19" s="66"/>
      <c r="DUE19" s="66"/>
      <c r="DUF19" s="66"/>
      <c r="DUG19" s="66"/>
      <c r="DUH19" s="66"/>
      <c r="DUI19" s="66"/>
      <c r="DUJ19" s="66"/>
      <c r="DUK19" s="66"/>
      <c r="DUL19" s="66"/>
      <c r="DUM19" s="66"/>
      <c r="DUN19" s="66"/>
      <c r="DUO19" s="66"/>
      <c r="DUP19" s="66"/>
      <c r="DUQ19" s="66"/>
      <c r="DUR19" s="66"/>
      <c r="DUS19" s="66"/>
      <c r="DUT19" s="66"/>
      <c r="DUU19" s="66"/>
      <c r="DUV19" s="66"/>
      <c r="DUW19" s="66"/>
      <c r="DUX19" s="66"/>
      <c r="DUY19" s="66"/>
      <c r="DUZ19" s="66"/>
      <c r="DVA19" s="66"/>
      <c r="DVB19" s="66"/>
      <c r="DVC19" s="66"/>
      <c r="DVD19" s="66"/>
      <c r="DVE19" s="66"/>
      <c r="DVF19" s="66"/>
      <c r="DVG19" s="66"/>
      <c r="DVH19" s="66"/>
      <c r="DVI19" s="66"/>
      <c r="DVJ19" s="66"/>
      <c r="DVK19" s="66"/>
      <c r="DVL19" s="66"/>
      <c r="DVM19" s="66"/>
      <c r="DVN19" s="66"/>
      <c r="DVO19" s="66"/>
      <c r="DVP19" s="66"/>
      <c r="DVQ19" s="66"/>
      <c r="DVR19" s="66"/>
      <c r="DVS19" s="66"/>
      <c r="DVT19" s="66"/>
      <c r="DVU19" s="66"/>
      <c r="DVV19" s="66"/>
      <c r="DVW19" s="66"/>
      <c r="DVX19" s="66"/>
      <c r="DVY19" s="66"/>
      <c r="DVZ19" s="66"/>
      <c r="DWA19" s="66"/>
      <c r="DWB19" s="66"/>
      <c r="DWC19" s="66"/>
      <c r="DWD19" s="66"/>
      <c r="DWE19" s="66"/>
      <c r="DWF19" s="66"/>
      <c r="DWG19" s="66"/>
      <c r="DWH19" s="66"/>
      <c r="DWI19" s="66"/>
      <c r="DWJ19" s="66"/>
      <c r="DWK19" s="66"/>
      <c r="DWL19" s="66"/>
      <c r="DWM19" s="66"/>
      <c r="DWN19" s="66"/>
      <c r="DWO19" s="66"/>
      <c r="DWP19" s="66"/>
      <c r="DWQ19" s="66"/>
      <c r="DWR19" s="66"/>
      <c r="DWS19" s="66"/>
      <c r="DWT19" s="66"/>
      <c r="DWU19" s="66"/>
      <c r="DWV19" s="66"/>
      <c r="DWW19" s="66"/>
      <c r="DWX19" s="66"/>
      <c r="DWY19" s="66"/>
      <c r="DWZ19" s="66"/>
      <c r="DXA19" s="66"/>
      <c r="DXB19" s="66"/>
      <c r="DXC19" s="66"/>
      <c r="DXD19" s="66"/>
      <c r="DXE19" s="66"/>
      <c r="DXF19" s="66"/>
      <c r="DXG19" s="66"/>
      <c r="DXH19" s="66"/>
      <c r="DXI19" s="66"/>
      <c r="DXJ19" s="66"/>
      <c r="DXK19" s="66"/>
      <c r="DXL19" s="66"/>
      <c r="DXM19" s="66"/>
      <c r="DXN19" s="66"/>
      <c r="DXO19" s="66"/>
      <c r="DXP19" s="66"/>
      <c r="DXQ19" s="66"/>
      <c r="DXR19" s="66"/>
      <c r="DXS19" s="66"/>
      <c r="DXT19" s="66"/>
      <c r="DXU19" s="66"/>
      <c r="DXV19" s="66"/>
      <c r="DXW19" s="66"/>
      <c r="DXX19" s="66"/>
      <c r="DXY19" s="66"/>
      <c r="DXZ19" s="66"/>
      <c r="DYA19" s="66"/>
      <c r="DYB19" s="66"/>
      <c r="DYC19" s="66"/>
      <c r="DYD19" s="66"/>
      <c r="DYE19" s="66"/>
      <c r="DYF19" s="66"/>
      <c r="DYG19" s="66"/>
      <c r="DYH19" s="66"/>
      <c r="DYI19" s="66"/>
      <c r="DYJ19" s="66"/>
      <c r="DYK19" s="66"/>
      <c r="DYL19" s="66"/>
      <c r="DYM19" s="66"/>
      <c r="DYN19" s="66"/>
      <c r="DYO19" s="66"/>
      <c r="DYP19" s="66"/>
      <c r="DYQ19" s="66"/>
      <c r="DYR19" s="66"/>
      <c r="DYS19" s="66"/>
      <c r="DYT19" s="66"/>
      <c r="DYU19" s="66"/>
      <c r="DYV19" s="66"/>
      <c r="DYW19" s="66"/>
      <c r="DYX19" s="66"/>
      <c r="DYY19" s="66"/>
      <c r="DYZ19" s="66"/>
      <c r="DZA19" s="66"/>
      <c r="DZB19" s="66"/>
      <c r="DZC19" s="66"/>
      <c r="DZD19" s="66"/>
      <c r="DZE19" s="66"/>
      <c r="DZF19" s="66"/>
      <c r="DZG19" s="66"/>
      <c r="DZH19" s="66"/>
      <c r="DZI19" s="66"/>
      <c r="DZJ19" s="66"/>
      <c r="DZK19" s="66"/>
      <c r="DZL19" s="66"/>
      <c r="DZM19" s="66"/>
      <c r="DZN19" s="66"/>
      <c r="DZO19" s="66"/>
      <c r="DZP19" s="66"/>
      <c r="DZQ19" s="66"/>
      <c r="DZR19" s="66"/>
      <c r="DZS19" s="66"/>
      <c r="DZT19" s="66"/>
      <c r="DZU19" s="66"/>
      <c r="DZV19" s="66"/>
      <c r="DZW19" s="66"/>
      <c r="DZX19" s="66"/>
      <c r="DZY19" s="66"/>
      <c r="DZZ19" s="66"/>
      <c r="EAA19" s="66"/>
      <c r="EAB19" s="66"/>
      <c r="EAC19" s="66"/>
      <c r="EAD19" s="66"/>
      <c r="EAE19" s="66"/>
      <c r="EAF19" s="66"/>
      <c r="EAG19" s="66"/>
      <c r="EAH19" s="66"/>
      <c r="EAI19" s="66"/>
      <c r="EAJ19" s="66"/>
      <c r="EAK19" s="66"/>
      <c r="EAL19" s="66"/>
      <c r="EAM19" s="66"/>
      <c r="EAN19" s="66"/>
      <c r="EAO19" s="66"/>
      <c r="EAP19" s="66"/>
      <c r="EAQ19" s="66"/>
      <c r="EAR19" s="66"/>
      <c r="EAS19" s="66"/>
      <c r="EAT19" s="66"/>
      <c r="EAU19" s="66"/>
      <c r="EAV19" s="66"/>
      <c r="EAW19" s="66"/>
      <c r="EAX19" s="66"/>
      <c r="EAY19" s="66"/>
      <c r="EAZ19" s="66"/>
      <c r="EBA19" s="66"/>
      <c r="EBB19" s="66"/>
      <c r="EBC19" s="66"/>
      <c r="EBD19" s="66"/>
      <c r="EBE19" s="66"/>
      <c r="EBF19" s="66"/>
      <c r="EBG19" s="66"/>
      <c r="EBH19" s="66"/>
      <c r="EBI19" s="66"/>
      <c r="EBJ19" s="66"/>
      <c r="EBK19" s="66"/>
      <c r="EBL19" s="66"/>
      <c r="EBM19" s="66"/>
      <c r="EBN19" s="66"/>
      <c r="EBO19" s="66"/>
      <c r="EBP19" s="66"/>
      <c r="EBQ19" s="66"/>
      <c r="EBR19" s="66"/>
      <c r="EBS19" s="66"/>
      <c r="EBT19" s="66"/>
      <c r="EBU19" s="66"/>
      <c r="EBV19" s="66"/>
      <c r="EBW19" s="66"/>
      <c r="EBX19" s="66"/>
      <c r="EBY19" s="66"/>
      <c r="EBZ19" s="66"/>
      <c r="ECA19" s="66"/>
      <c r="ECB19" s="66"/>
      <c r="ECC19" s="66"/>
      <c r="ECD19" s="66"/>
      <c r="ECE19" s="66"/>
      <c r="ECF19" s="66"/>
      <c r="ECG19" s="66"/>
      <c r="ECH19" s="66"/>
      <c r="ECI19" s="66"/>
      <c r="ECJ19" s="66"/>
      <c r="ECK19" s="66"/>
      <c r="ECL19" s="66"/>
      <c r="ECM19" s="66"/>
      <c r="ECN19" s="66"/>
      <c r="ECO19" s="66"/>
      <c r="ECP19" s="66"/>
      <c r="ECQ19" s="66"/>
      <c r="ECR19" s="66"/>
      <c r="ECS19" s="66"/>
      <c r="ECT19" s="66"/>
      <c r="ECU19" s="66"/>
      <c r="ECV19" s="66"/>
      <c r="ECW19" s="66"/>
      <c r="ECX19" s="66"/>
      <c r="ECY19" s="66"/>
      <c r="ECZ19" s="66"/>
      <c r="EDA19" s="66"/>
      <c r="EDB19" s="66"/>
      <c r="EDC19" s="66"/>
      <c r="EDD19" s="66"/>
      <c r="EDE19" s="66"/>
      <c r="EDF19" s="66"/>
      <c r="EDG19" s="66"/>
      <c r="EDH19" s="66"/>
      <c r="EDI19" s="66"/>
      <c r="EDJ19" s="66"/>
      <c r="EDK19" s="66"/>
      <c r="EDL19" s="66"/>
      <c r="EDM19" s="66"/>
      <c r="EDN19" s="66"/>
      <c r="EDO19" s="66"/>
      <c r="EDP19" s="66"/>
      <c r="EDQ19" s="66"/>
      <c r="EDR19" s="66"/>
      <c r="EDS19" s="66"/>
      <c r="EDT19" s="66"/>
      <c r="EDU19" s="66"/>
      <c r="EDV19" s="66"/>
      <c r="EDW19" s="66"/>
      <c r="EDX19" s="66"/>
      <c r="EDY19" s="66"/>
      <c r="EDZ19" s="66"/>
      <c r="EEA19" s="66"/>
      <c r="EEB19" s="66"/>
      <c r="EEC19" s="66"/>
      <c r="EED19" s="66"/>
      <c r="EEE19" s="66"/>
      <c r="EEF19" s="66"/>
      <c r="EEG19" s="66"/>
      <c r="EEH19" s="66"/>
      <c r="EEI19" s="66"/>
      <c r="EEJ19" s="66"/>
      <c r="EEK19" s="66"/>
      <c r="EEL19" s="66"/>
      <c r="EEM19" s="66"/>
      <c r="EEN19" s="66"/>
      <c r="EEO19" s="66"/>
      <c r="EEP19" s="66"/>
      <c r="EEQ19" s="66"/>
      <c r="EER19" s="66"/>
      <c r="EES19" s="66"/>
      <c r="EET19" s="66"/>
      <c r="EEU19" s="66"/>
      <c r="EEV19" s="66"/>
      <c r="EEW19" s="66"/>
      <c r="EEX19" s="66"/>
      <c r="EEY19" s="66"/>
      <c r="EEZ19" s="66"/>
      <c r="EFA19" s="66"/>
      <c r="EFB19" s="66"/>
      <c r="EFC19" s="66"/>
      <c r="EFD19" s="66"/>
      <c r="EFE19" s="66"/>
      <c r="EFF19" s="66"/>
      <c r="EFG19" s="66"/>
      <c r="EFH19" s="66"/>
      <c r="EFI19" s="66"/>
      <c r="EFJ19" s="66"/>
      <c r="EFK19" s="66"/>
      <c r="EFL19" s="66"/>
      <c r="EFM19" s="66"/>
      <c r="EFN19" s="66"/>
      <c r="EFO19" s="66"/>
      <c r="EFP19" s="66"/>
      <c r="EFQ19" s="66"/>
      <c r="EFR19" s="66"/>
      <c r="EFS19" s="66"/>
      <c r="EFT19" s="66"/>
      <c r="EFU19" s="66"/>
      <c r="EFV19" s="66"/>
      <c r="EFW19" s="66"/>
      <c r="EFX19" s="66"/>
      <c r="EFY19" s="66"/>
      <c r="EFZ19" s="66"/>
      <c r="EGA19" s="66"/>
      <c r="EGB19" s="66"/>
      <c r="EGC19" s="66"/>
      <c r="EGD19" s="66"/>
      <c r="EGE19" s="66"/>
      <c r="EGF19" s="66"/>
      <c r="EGG19" s="66"/>
      <c r="EGH19" s="66"/>
      <c r="EGI19" s="66"/>
      <c r="EGJ19" s="66"/>
      <c r="EGK19" s="66"/>
      <c r="EGL19" s="66"/>
      <c r="EGM19" s="66"/>
      <c r="EGN19" s="66"/>
      <c r="EGO19" s="66"/>
      <c r="EGP19" s="66"/>
      <c r="EGQ19" s="66"/>
      <c r="EGR19" s="66"/>
      <c r="EGS19" s="66"/>
      <c r="EGT19" s="66"/>
      <c r="EGU19" s="66"/>
      <c r="EGV19" s="66"/>
      <c r="EGW19" s="66"/>
      <c r="EGX19" s="66"/>
      <c r="EGY19" s="66"/>
      <c r="EGZ19" s="66"/>
      <c r="EHA19" s="66"/>
      <c r="EHB19" s="66"/>
      <c r="EHC19" s="66"/>
      <c r="EHD19" s="66"/>
      <c r="EHE19" s="66"/>
      <c r="EHF19" s="66"/>
      <c r="EHG19" s="66"/>
      <c r="EHH19" s="66"/>
      <c r="EHI19" s="66"/>
      <c r="EHJ19" s="66"/>
      <c r="EHK19" s="66"/>
      <c r="EHL19" s="66"/>
      <c r="EHM19" s="66"/>
      <c r="EHN19" s="66"/>
      <c r="EHO19" s="66"/>
      <c r="EHP19" s="66"/>
      <c r="EHQ19" s="66"/>
      <c r="EHR19" s="66"/>
      <c r="EHS19" s="66"/>
      <c r="EHT19" s="66"/>
      <c r="EHU19" s="66"/>
      <c r="EHV19" s="66"/>
      <c r="EHW19" s="66"/>
      <c r="EHX19" s="66"/>
      <c r="EHY19" s="66"/>
      <c r="EHZ19" s="66"/>
      <c r="EIA19" s="66"/>
      <c r="EIB19" s="66"/>
      <c r="EIC19" s="66"/>
      <c r="EID19" s="66"/>
      <c r="EIE19" s="66"/>
      <c r="EIF19" s="66"/>
      <c r="EIG19" s="66"/>
      <c r="EIH19" s="66"/>
      <c r="EII19" s="66"/>
      <c r="EIJ19" s="66"/>
      <c r="EIK19" s="66"/>
      <c r="EIL19" s="66"/>
      <c r="EIM19" s="66"/>
      <c r="EIN19" s="66"/>
      <c r="EIO19" s="66"/>
      <c r="EIP19" s="66"/>
      <c r="EIQ19" s="66"/>
      <c r="EIR19" s="66"/>
      <c r="EIS19" s="66"/>
      <c r="EIT19" s="66"/>
      <c r="EIU19" s="66"/>
      <c r="EIV19" s="66"/>
      <c r="EIW19" s="66"/>
      <c r="EIX19" s="66"/>
      <c r="EIY19" s="66"/>
      <c r="EIZ19" s="66"/>
      <c r="EJA19" s="66"/>
      <c r="EJB19" s="66"/>
      <c r="EJC19" s="66"/>
      <c r="EJD19" s="66"/>
      <c r="EJE19" s="66"/>
      <c r="EJF19" s="66"/>
      <c r="EJG19" s="66"/>
      <c r="EJH19" s="66"/>
      <c r="EJI19" s="66"/>
      <c r="EJJ19" s="66"/>
      <c r="EJK19" s="66"/>
      <c r="EJL19" s="66"/>
      <c r="EJM19" s="66"/>
      <c r="EJN19" s="66"/>
      <c r="EJO19" s="66"/>
      <c r="EJP19" s="66"/>
      <c r="EJQ19" s="66"/>
      <c r="EJR19" s="66"/>
      <c r="EJS19" s="66"/>
      <c r="EJT19" s="66"/>
      <c r="EJU19" s="66"/>
      <c r="EJV19" s="66"/>
      <c r="EJW19" s="66"/>
      <c r="EJX19" s="66"/>
      <c r="EJY19" s="66"/>
      <c r="EJZ19" s="66"/>
      <c r="EKA19" s="66"/>
      <c r="EKB19" s="66"/>
      <c r="EKC19" s="66"/>
      <c r="EKD19" s="66"/>
      <c r="EKE19" s="66"/>
      <c r="EKF19" s="66"/>
      <c r="EKG19" s="66"/>
      <c r="EKH19" s="66"/>
      <c r="EKI19" s="66"/>
      <c r="EKJ19" s="66"/>
      <c r="EKK19" s="66"/>
      <c r="EKL19" s="66"/>
      <c r="EKM19" s="66"/>
      <c r="EKN19" s="66"/>
      <c r="EKO19" s="66"/>
      <c r="EKP19" s="66"/>
      <c r="EKQ19" s="66"/>
      <c r="EKR19" s="66"/>
      <c r="EKS19" s="66"/>
      <c r="EKT19" s="66"/>
      <c r="EKU19" s="66"/>
      <c r="EKV19" s="66"/>
      <c r="EKW19" s="66"/>
      <c r="EKX19" s="66"/>
      <c r="EKY19" s="66"/>
      <c r="EKZ19" s="66"/>
      <c r="ELA19" s="66"/>
      <c r="ELB19" s="66"/>
      <c r="ELC19" s="66"/>
      <c r="ELD19" s="66"/>
      <c r="ELE19" s="66"/>
      <c r="ELF19" s="66"/>
      <c r="ELG19" s="66"/>
      <c r="ELH19" s="66"/>
      <c r="ELI19" s="66"/>
      <c r="ELJ19" s="66"/>
      <c r="ELK19" s="66"/>
      <c r="ELL19" s="66"/>
      <c r="ELM19" s="66"/>
      <c r="ELN19" s="66"/>
      <c r="ELO19" s="66"/>
      <c r="ELP19" s="66"/>
      <c r="ELQ19" s="66"/>
      <c r="ELR19" s="66"/>
      <c r="ELS19" s="66"/>
      <c r="ELT19" s="66"/>
      <c r="ELU19" s="66"/>
      <c r="ELV19" s="66"/>
      <c r="ELW19" s="66"/>
      <c r="ELX19" s="66"/>
      <c r="ELY19" s="66"/>
      <c r="ELZ19" s="66"/>
      <c r="EMA19" s="66"/>
      <c r="EMB19" s="66"/>
      <c r="EMC19" s="66"/>
      <c r="EMD19" s="66"/>
      <c r="EME19" s="66"/>
      <c r="EMF19" s="66"/>
      <c r="EMG19" s="66"/>
      <c r="EMH19" s="66"/>
      <c r="EMI19" s="66"/>
      <c r="EMJ19" s="66"/>
      <c r="EMK19" s="66"/>
      <c r="EML19" s="66"/>
      <c r="EMM19" s="66"/>
      <c r="EMN19" s="66"/>
      <c r="EMO19" s="66"/>
      <c r="EMP19" s="66"/>
      <c r="EMQ19" s="66"/>
      <c r="EMR19" s="66"/>
      <c r="EMS19" s="66"/>
      <c r="EMT19" s="66"/>
      <c r="EMU19" s="66"/>
      <c r="EMV19" s="66"/>
      <c r="EMW19" s="66"/>
      <c r="EMX19" s="66"/>
      <c r="EMY19" s="66"/>
      <c r="EMZ19" s="66"/>
      <c r="ENA19" s="66"/>
      <c r="ENB19" s="66"/>
      <c r="ENC19" s="66"/>
      <c r="END19" s="66"/>
      <c r="ENE19" s="66"/>
      <c r="ENF19" s="66"/>
      <c r="ENG19" s="66"/>
      <c r="ENH19" s="66"/>
      <c r="ENI19" s="66"/>
      <c r="ENJ19" s="66"/>
      <c r="ENK19" s="66"/>
      <c r="ENL19" s="66"/>
      <c r="ENM19" s="66"/>
      <c r="ENN19" s="66"/>
      <c r="ENO19" s="66"/>
      <c r="ENP19" s="66"/>
      <c r="ENQ19" s="66"/>
      <c r="ENR19" s="66"/>
      <c r="ENS19" s="66"/>
      <c r="ENT19" s="66"/>
      <c r="ENU19" s="66"/>
      <c r="ENV19" s="66"/>
      <c r="ENW19" s="66"/>
      <c r="ENX19" s="66"/>
      <c r="ENY19" s="66"/>
      <c r="ENZ19" s="66"/>
      <c r="EOA19" s="66"/>
      <c r="EOB19" s="66"/>
      <c r="EOC19" s="66"/>
      <c r="EOD19" s="66"/>
      <c r="EOE19" s="66"/>
      <c r="EOF19" s="66"/>
      <c r="EOG19" s="66"/>
      <c r="EOH19" s="66"/>
      <c r="EOI19" s="66"/>
      <c r="EOJ19" s="66"/>
      <c r="EOK19" s="66"/>
      <c r="EOL19" s="66"/>
      <c r="EOM19" s="66"/>
      <c r="EON19" s="66"/>
      <c r="EOO19" s="66"/>
      <c r="EOP19" s="66"/>
      <c r="EOQ19" s="66"/>
      <c r="EOR19" s="66"/>
      <c r="EOS19" s="66"/>
      <c r="EOT19" s="66"/>
      <c r="EOU19" s="66"/>
      <c r="EOV19" s="66"/>
      <c r="EOW19" s="66"/>
      <c r="EOX19" s="66"/>
      <c r="EOY19" s="66"/>
      <c r="EOZ19" s="66"/>
      <c r="EPA19" s="66"/>
      <c r="EPB19" s="66"/>
      <c r="EPC19" s="66"/>
      <c r="EPD19" s="66"/>
      <c r="EPE19" s="66"/>
      <c r="EPF19" s="66"/>
      <c r="EPG19" s="66"/>
      <c r="EPH19" s="66"/>
      <c r="EPI19" s="66"/>
      <c r="EPJ19" s="66"/>
      <c r="EPK19" s="66"/>
      <c r="EPL19" s="66"/>
      <c r="EPM19" s="66"/>
      <c r="EPN19" s="66"/>
      <c r="EPO19" s="66"/>
      <c r="EPP19" s="66"/>
      <c r="EPQ19" s="66"/>
      <c r="EPR19" s="66"/>
      <c r="EPS19" s="66"/>
      <c r="EPT19" s="66"/>
      <c r="EPU19" s="66"/>
      <c r="EPV19" s="66"/>
      <c r="EPW19" s="66"/>
      <c r="EPX19" s="66"/>
      <c r="EPY19" s="66"/>
      <c r="EPZ19" s="66"/>
      <c r="EQA19" s="66"/>
      <c r="EQB19" s="66"/>
      <c r="EQC19" s="66"/>
      <c r="EQD19" s="66"/>
      <c r="EQE19" s="66"/>
      <c r="EQF19" s="66"/>
      <c r="EQG19" s="66"/>
      <c r="EQH19" s="66"/>
      <c r="EQI19" s="66"/>
      <c r="EQJ19" s="66"/>
      <c r="EQK19" s="66"/>
      <c r="EQL19" s="66"/>
      <c r="EQM19" s="66"/>
      <c r="EQN19" s="66"/>
      <c r="EQO19" s="66"/>
      <c r="EQP19" s="66"/>
      <c r="EQQ19" s="66"/>
      <c r="EQR19" s="66"/>
      <c r="EQS19" s="66"/>
      <c r="EQT19" s="66"/>
      <c r="EQU19" s="66"/>
      <c r="EQV19" s="66"/>
      <c r="EQW19" s="66"/>
      <c r="EQX19" s="66"/>
      <c r="EQY19" s="66"/>
      <c r="EQZ19" s="66"/>
      <c r="ERA19" s="66"/>
      <c r="ERB19" s="66"/>
      <c r="ERC19" s="66"/>
      <c r="ERD19" s="66"/>
      <c r="ERE19" s="66"/>
      <c r="ERF19" s="66"/>
      <c r="ERG19" s="66"/>
      <c r="ERH19" s="66"/>
      <c r="ERI19" s="66"/>
      <c r="ERJ19" s="66"/>
      <c r="ERK19" s="66"/>
      <c r="ERL19" s="66"/>
      <c r="ERM19" s="66"/>
      <c r="ERN19" s="66"/>
      <c r="ERO19" s="66"/>
      <c r="ERP19" s="66"/>
      <c r="ERQ19" s="66"/>
      <c r="ERR19" s="66"/>
      <c r="ERS19" s="66"/>
      <c r="ERT19" s="66"/>
      <c r="ERU19" s="66"/>
      <c r="ERV19" s="66"/>
      <c r="ERW19" s="66"/>
      <c r="ERX19" s="66"/>
      <c r="ERY19" s="66"/>
      <c r="ERZ19" s="66"/>
      <c r="ESA19" s="66"/>
      <c r="ESB19" s="66"/>
      <c r="ESC19" s="66"/>
      <c r="ESD19" s="66"/>
      <c r="ESE19" s="66"/>
      <c r="ESF19" s="66"/>
      <c r="ESG19" s="66"/>
      <c r="ESH19" s="66"/>
      <c r="ESI19" s="66"/>
      <c r="ESJ19" s="66"/>
      <c r="ESK19" s="66"/>
      <c r="ESL19" s="66"/>
      <c r="ESM19" s="66"/>
      <c r="ESN19" s="66"/>
      <c r="ESO19" s="66"/>
      <c r="ESP19" s="66"/>
      <c r="ESQ19" s="66"/>
      <c r="ESR19" s="66"/>
      <c r="ESS19" s="66"/>
      <c r="EST19" s="66"/>
      <c r="ESU19" s="66"/>
      <c r="ESV19" s="66"/>
      <c r="ESW19" s="66"/>
      <c r="ESX19" s="66"/>
      <c r="ESY19" s="66"/>
      <c r="ESZ19" s="66"/>
      <c r="ETA19" s="66"/>
      <c r="ETB19" s="66"/>
      <c r="ETC19" s="66"/>
      <c r="ETD19" s="66"/>
      <c r="ETE19" s="66"/>
      <c r="ETF19" s="66"/>
      <c r="ETG19" s="66"/>
      <c r="ETH19" s="66"/>
      <c r="ETI19" s="66"/>
      <c r="ETJ19" s="66"/>
      <c r="ETK19" s="66"/>
      <c r="ETL19" s="66"/>
      <c r="ETM19" s="66"/>
      <c r="ETN19" s="66"/>
      <c r="ETO19" s="66"/>
      <c r="ETP19" s="66"/>
      <c r="ETQ19" s="66"/>
      <c r="ETR19" s="66"/>
      <c r="ETS19" s="66"/>
      <c r="ETT19" s="66"/>
      <c r="ETU19" s="66"/>
      <c r="ETV19" s="66"/>
      <c r="ETW19" s="66"/>
      <c r="ETX19" s="66"/>
      <c r="ETY19" s="66"/>
      <c r="ETZ19" s="66"/>
      <c r="EUA19" s="66"/>
      <c r="EUB19" s="66"/>
      <c r="EUC19" s="66"/>
      <c r="EUD19" s="66"/>
      <c r="EUE19" s="66"/>
      <c r="EUF19" s="66"/>
      <c r="EUG19" s="66"/>
      <c r="EUH19" s="66"/>
      <c r="EUI19" s="66"/>
      <c r="EUJ19" s="66"/>
      <c r="EUK19" s="66"/>
      <c r="EUL19" s="66"/>
      <c r="EUM19" s="66"/>
      <c r="EUN19" s="66"/>
      <c r="EUO19" s="66"/>
      <c r="EUP19" s="66"/>
      <c r="EUQ19" s="66"/>
      <c r="EUR19" s="66"/>
      <c r="EUS19" s="66"/>
      <c r="EUT19" s="66"/>
      <c r="EUU19" s="66"/>
      <c r="EUV19" s="66"/>
      <c r="EUW19" s="66"/>
      <c r="EUX19" s="66"/>
      <c r="EUY19" s="66"/>
      <c r="EUZ19" s="66"/>
      <c r="EVA19" s="66"/>
      <c r="EVB19" s="66"/>
      <c r="EVC19" s="66"/>
      <c r="EVD19" s="66"/>
      <c r="EVE19" s="66"/>
      <c r="EVF19" s="66"/>
      <c r="EVG19" s="66"/>
      <c r="EVH19" s="66"/>
      <c r="EVI19" s="66"/>
      <c r="EVJ19" s="66"/>
      <c r="EVK19" s="66"/>
      <c r="EVL19" s="66"/>
      <c r="EVM19" s="66"/>
      <c r="EVN19" s="66"/>
      <c r="EVO19" s="66"/>
      <c r="EVP19" s="66"/>
      <c r="EVQ19" s="66"/>
      <c r="EVR19" s="66"/>
      <c r="EVS19" s="66"/>
      <c r="EVT19" s="66"/>
      <c r="EVU19" s="66"/>
      <c r="EVV19" s="66"/>
      <c r="EVW19" s="66"/>
      <c r="EVX19" s="66"/>
      <c r="EVY19" s="66"/>
      <c r="EVZ19" s="66"/>
      <c r="EWA19" s="66"/>
      <c r="EWB19" s="66"/>
      <c r="EWC19" s="66"/>
      <c r="EWD19" s="66"/>
      <c r="EWE19" s="66"/>
      <c r="EWF19" s="66"/>
      <c r="EWG19" s="66"/>
      <c r="EWH19" s="66"/>
      <c r="EWI19" s="66"/>
      <c r="EWJ19" s="66"/>
      <c r="EWK19" s="66"/>
      <c r="EWL19" s="66"/>
      <c r="EWM19" s="66"/>
      <c r="EWN19" s="66"/>
      <c r="EWO19" s="66"/>
      <c r="EWP19" s="66"/>
      <c r="EWQ19" s="66"/>
      <c r="EWR19" s="66"/>
      <c r="EWS19" s="66"/>
      <c r="EWT19" s="66"/>
      <c r="EWU19" s="66"/>
      <c r="EWV19" s="66"/>
      <c r="EWW19" s="66"/>
      <c r="EWX19" s="66"/>
      <c r="EWY19" s="66"/>
      <c r="EWZ19" s="66"/>
      <c r="EXA19" s="66"/>
      <c r="EXB19" s="66"/>
      <c r="EXC19" s="66"/>
      <c r="EXD19" s="66"/>
      <c r="EXE19" s="66"/>
      <c r="EXF19" s="66"/>
      <c r="EXG19" s="66"/>
      <c r="EXH19" s="66"/>
      <c r="EXI19" s="66"/>
      <c r="EXJ19" s="66"/>
      <c r="EXK19" s="66"/>
      <c r="EXL19" s="66"/>
      <c r="EXM19" s="66"/>
      <c r="EXN19" s="66"/>
      <c r="EXO19" s="66"/>
      <c r="EXP19" s="66"/>
      <c r="EXQ19" s="66"/>
      <c r="EXR19" s="66"/>
      <c r="EXS19" s="66"/>
      <c r="EXT19" s="66"/>
      <c r="EXU19" s="66"/>
      <c r="EXV19" s="66"/>
      <c r="EXW19" s="66"/>
      <c r="EXX19" s="66"/>
      <c r="EXY19" s="66"/>
      <c r="EXZ19" s="66"/>
      <c r="EYA19" s="66"/>
      <c r="EYB19" s="66"/>
      <c r="EYC19" s="66"/>
      <c r="EYD19" s="66"/>
      <c r="EYE19" s="66"/>
      <c r="EYF19" s="66"/>
      <c r="EYG19" s="66"/>
      <c r="EYH19" s="66"/>
      <c r="EYI19" s="66"/>
      <c r="EYJ19" s="66"/>
      <c r="EYK19" s="66"/>
      <c r="EYL19" s="66"/>
      <c r="EYM19" s="66"/>
      <c r="EYN19" s="66"/>
      <c r="EYO19" s="66"/>
      <c r="EYP19" s="66"/>
      <c r="EYQ19" s="66"/>
      <c r="EYR19" s="66"/>
      <c r="EYS19" s="66"/>
      <c r="EYT19" s="66"/>
      <c r="EYU19" s="66"/>
      <c r="EYV19" s="66"/>
      <c r="EYW19" s="66"/>
      <c r="EYX19" s="66"/>
      <c r="EYY19" s="66"/>
      <c r="EYZ19" s="66"/>
      <c r="EZA19" s="66"/>
      <c r="EZB19" s="66"/>
      <c r="EZC19" s="66"/>
      <c r="EZD19" s="66"/>
      <c r="EZE19" s="66"/>
      <c r="EZF19" s="66"/>
      <c r="EZG19" s="66"/>
      <c r="EZH19" s="66"/>
      <c r="EZI19" s="66"/>
      <c r="EZJ19" s="66"/>
      <c r="EZK19" s="66"/>
      <c r="EZL19" s="66"/>
      <c r="EZM19" s="66"/>
      <c r="EZN19" s="66"/>
      <c r="EZO19" s="66"/>
      <c r="EZP19" s="66"/>
      <c r="EZQ19" s="66"/>
      <c r="EZR19" s="66"/>
      <c r="EZS19" s="66"/>
      <c r="EZT19" s="66"/>
      <c r="EZU19" s="66"/>
      <c r="EZV19" s="66"/>
      <c r="EZW19" s="66"/>
      <c r="EZX19" s="66"/>
      <c r="EZY19" s="66"/>
      <c r="EZZ19" s="66"/>
      <c r="FAA19" s="66"/>
      <c r="FAB19" s="66"/>
      <c r="FAC19" s="66"/>
      <c r="FAD19" s="66"/>
      <c r="FAE19" s="66"/>
      <c r="FAF19" s="66"/>
      <c r="FAG19" s="66"/>
      <c r="FAH19" s="66"/>
      <c r="FAI19" s="66"/>
      <c r="FAJ19" s="66"/>
      <c r="FAK19" s="66"/>
      <c r="FAL19" s="66"/>
      <c r="FAM19" s="66"/>
      <c r="FAN19" s="66"/>
      <c r="FAO19" s="66"/>
      <c r="FAP19" s="66"/>
      <c r="FAQ19" s="66"/>
      <c r="FAR19" s="66"/>
      <c r="FAS19" s="66"/>
      <c r="FAT19" s="66"/>
      <c r="FAU19" s="66"/>
      <c r="FAV19" s="66"/>
      <c r="FAW19" s="66"/>
      <c r="FAX19" s="66"/>
      <c r="FAY19" s="66"/>
      <c r="FAZ19" s="66"/>
      <c r="FBA19" s="66"/>
      <c r="FBB19" s="66"/>
      <c r="FBC19" s="66"/>
      <c r="FBD19" s="66"/>
      <c r="FBE19" s="66"/>
      <c r="FBF19" s="66"/>
      <c r="FBG19" s="66"/>
      <c r="FBH19" s="66"/>
      <c r="FBI19" s="66"/>
      <c r="FBJ19" s="66"/>
      <c r="FBK19" s="66"/>
      <c r="FBL19" s="66"/>
      <c r="FBM19" s="66"/>
      <c r="FBN19" s="66"/>
      <c r="FBO19" s="66"/>
      <c r="FBP19" s="66"/>
      <c r="FBQ19" s="66"/>
      <c r="FBR19" s="66"/>
      <c r="FBS19" s="66"/>
      <c r="FBT19" s="66"/>
      <c r="FBU19" s="66"/>
      <c r="FBV19" s="66"/>
      <c r="FBW19" s="66"/>
      <c r="FBX19" s="66"/>
      <c r="FBY19" s="66"/>
      <c r="FBZ19" s="66"/>
      <c r="FCA19" s="66"/>
      <c r="FCB19" s="66"/>
      <c r="FCC19" s="66"/>
      <c r="FCD19" s="66"/>
      <c r="FCE19" s="66"/>
      <c r="FCF19" s="66"/>
      <c r="FCG19" s="66"/>
      <c r="FCH19" s="66"/>
      <c r="FCI19" s="66"/>
      <c r="FCJ19" s="66"/>
      <c r="FCK19" s="66"/>
      <c r="FCL19" s="66"/>
      <c r="FCM19" s="66"/>
      <c r="FCN19" s="66"/>
      <c r="FCO19" s="66"/>
      <c r="FCP19" s="66"/>
      <c r="FCQ19" s="66"/>
      <c r="FCR19" s="66"/>
      <c r="FCS19" s="66"/>
      <c r="FCT19" s="66"/>
      <c r="FCU19" s="66"/>
      <c r="FCV19" s="66"/>
      <c r="FCW19" s="66"/>
      <c r="FCX19" s="66"/>
      <c r="FCY19" s="66"/>
      <c r="FCZ19" s="66"/>
      <c r="FDA19" s="66"/>
      <c r="FDB19" s="66"/>
      <c r="FDC19" s="66"/>
      <c r="FDD19" s="66"/>
      <c r="FDE19" s="66"/>
      <c r="FDF19" s="66"/>
      <c r="FDG19" s="66"/>
      <c r="FDH19" s="66"/>
      <c r="FDI19" s="66"/>
      <c r="FDJ19" s="66"/>
      <c r="FDK19" s="66"/>
      <c r="FDL19" s="66"/>
      <c r="FDM19" s="66"/>
      <c r="FDN19" s="66"/>
      <c r="FDO19" s="66"/>
      <c r="FDP19" s="66"/>
      <c r="FDQ19" s="66"/>
      <c r="FDR19" s="66"/>
      <c r="FDS19" s="66"/>
      <c r="FDT19" s="66"/>
      <c r="FDU19" s="66"/>
      <c r="FDV19" s="66"/>
      <c r="FDW19" s="66"/>
      <c r="FDX19" s="66"/>
      <c r="FDY19" s="66"/>
      <c r="FDZ19" s="66"/>
      <c r="FEA19" s="66"/>
      <c r="FEB19" s="66"/>
      <c r="FEC19" s="66"/>
      <c r="FED19" s="66"/>
      <c r="FEE19" s="66"/>
      <c r="FEF19" s="66"/>
      <c r="FEG19" s="66"/>
      <c r="FEH19" s="66"/>
      <c r="FEI19" s="66"/>
      <c r="FEJ19" s="66"/>
      <c r="FEK19" s="66"/>
      <c r="FEL19" s="66"/>
      <c r="FEM19" s="66"/>
      <c r="FEN19" s="66"/>
      <c r="FEO19" s="66"/>
      <c r="FEP19" s="66"/>
      <c r="FEQ19" s="66"/>
      <c r="FER19" s="66"/>
      <c r="FES19" s="66"/>
      <c r="FET19" s="66"/>
      <c r="FEU19" s="66"/>
      <c r="FEV19" s="66"/>
      <c r="FEW19" s="66"/>
      <c r="FEX19" s="66"/>
      <c r="FEY19" s="66"/>
      <c r="FEZ19" s="66"/>
      <c r="FFA19" s="66"/>
      <c r="FFB19" s="66"/>
      <c r="FFC19" s="66"/>
      <c r="FFD19" s="66"/>
      <c r="FFE19" s="66"/>
      <c r="FFF19" s="66"/>
      <c r="FFG19" s="66"/>
      <c r="FFH19" s="66"/>
      <c r="FFI19" s="66"/>
      <c r="FFJ19" s="66"/>
      <c r="FFK19" s="66"/>
      <c r="FFL19" s="66"/>
      <c r="FFM19" s="66"/>
      <c r="FFN19" s="66"/>
      <c r="FFO19" s="66"/>
      <c r="FFP19" s="66"/>
      <c r="FFQ19" s="66"/>
      <c r="FFR19" s="66"/>
      <c r="FFS19" s="66"/>
      <c r="FFT19" s="66"/>
      <c r="FFU19" s="66"/>
      <c r="FFV19" s="66"/>
      <c r="FFW19" s="66"/>
      <c r="FFX19" s="66"/>
      <c r="FFY19" s="66"/>
      <c r="FFZ19" s="66"/>
      <c r="FGA19" s="66"/>
      <c r="FGB19" s="66"/>
      <c r="FGC19" s="66"/>
      <c r="FGD19" s="66"/>
      <c r="FGE19" s="66"/>
      <c r="FGF19" s="66"/>
      <c r="FGG19" s="66"/>
      <c r="FGH19" s="66"/>
      <c r="FGI19" s="66"/>
      <c r="FGJ19" s="66"/>
      <c r="FGK19" s="66"/>
      <c r="FGL19" s="66"/>
      <c r="FGM19" s="66"/>
      <c r="FGN19" s="66"/>
      <c r="FGO19" s="66"/>
      <c r="FGP19" s="66"/>
      <c r="FGQ19" s="66"/>
      <c r="FGR19" s="66"/>
      <c r="FGS19" s="66"/>
      <c r="FGT19" s="66"/>
      <c r="FGU19" s="66"/>
      <c r="FGV19" s="66"/>
      <c r="FGW19" s="66"/>
      <c r="FGX19" s="66"/>
      <c r="FGY19" s="66"/>
      <c r="FGZ19" s="66"/>
      <c r="FHA19" s="66"/>
      <c r="FHB19" s="66"/>
      <c r="FHC19" s="66"/>
      <c r="FHD19" s="66"/>
      <c r="FHE19" s="66"/>
      <c r="FHF19" s="66"/>
      <c r="FHG19" s="66"/>
      <c r="FHH19" s="66"/>
      <c r="FHI19" s="66"/>
      <c r="FHJ19" s="66"/>
      <c r="FHK19" s="66"/>
      <c r="FHL19" s="66"/>
      <c r="FHM19" s="66"/>
      <c r="FHN19" s="66"/>
      <c r="FHO19" s="66"/>
      <c r="FHP19" s="66"/>
      <c r="FHQ19" s="66"/>
      <c r="FHR19" s="66"/>
      <c r="FHS19" s="66"/>
      <c r="FHT19" s="66"/>
      <c r="FHU19" s="66"/>
      <c r="FHV19" s="66"/>
      <c r="FHW19" s="66"/>
      <c r="FHX19" s="66"/>
      <c r="FHY19" s="66"/>
      <c r="FHZ19" s="66"/>
      <c r="FIA19" s="66"/>
      <c r="FIB19" s="66"/>
      <c r="FIC19" s="66"/>
      <c r="FID19" s="66"/>
      <c r="FIE19" s="66"/>
      <c r="FIF19" s="66"/>
      <c r="FIG19" s="66"/>
      <c r="FIH19" s="66"/>
      <c r="FII19" s="66"/>
      <c r="FIJ19" s="66"/>
      <c r="FIK19" s="66"/>
      <c r="FIL19" s="66"/>
      <c r="FIM19" s="66"/>
      <c r="FIN19" s="66"/>
      <c r="FIO19" s="66"/>
      <c r="FIP19" s="66"/>
      <c r="FIQ19" s="66"/>
      <c r="FIR19" s="66"/>
      <c r="FIS19" s="66"/>
      <c r="FIT19" s="66"/>
      <c r="FIU19" s="66"/>
      <c r="FIV19" s="66"/>
      <c r="FIW19" s="66"/>
      <c r="FIX19" s="66"/>
      <c r="FIY19" s="66"/>
      <c r="FIZ19" s="66"/>
      <c r="FJA19" s="66"/>
      <c r="FJB19" s="66"/>
      <c r="FJC19" s="66"/>
      <c r="FJD19" s="66"/>
      <c r="FJE19" s="66"/>
      <c r="FJF19" s="66"/>
      <c r="FJG19" s="66"/>
      <c r="FJH19" s="66"/>
      <c r="FJI19" s="66"/>
      <c r="FJJ19" s="66"/>
      <c r="FJK19" s="66"/>
      <c r="FJL19" s="66"/>
      <c r="FJM19" s="66"/>
      <c r="FJN19" s="66"/>
      <c r="FJO19" s="66"/>
      <c r="FJP19" s="66"/>
      <c r="FJQ19" s="66"/>
      <c r="FJR19" s="66"/>
      <c r="FJS19" s="66"/>
      <c r="FJT19" s="66"/>
      <c r="FJU19" s="66"/>
      <c r="FJV19" s="66"/>
      <c r="FJW19" s="66"/>
      <c r="FJX19" s="66"/>
      <c r="FJY19" s="66"/>
      <c r="FJZ19" s="66"/>
      <c r="FKA19" s="66"/>
      <c r="FKB19" s="66"/>
      <c r="FKC19" s="66"/>
      <c r="FKD19" s="66"/>
      <c r="FKE19" s="66"/>
      <c r="FKF19" s="66"/>
      <c r="FKG19" s="66"/>
      <c r="FKH19" s="66"/>
      <c r="FKI19" s="66"/>
      <c r="FKJ19" s="66"/>
      <c r="FKK19" s="66"/>
      <c r="FKL19" s="66"/>
      <c r="FKM19" s="66"/>
      <c r="FKN19" s="66"/>
      <c r="FKO19" s="66"/>
      <c r="FKP19" s="66"/>
      <c r="FKQ19" s="66"/>
      <c r="FKR19" s="66"/>
      <c r="FKS19" s="66"/>
      <c r="FKT19" s="66"/>
      <c r="FKU19" s="66"/>
      <c r="FKV19" s="66"/>
      <c r="FKW19" s="66"/>
      <c r="FKX19" s="66"/>
      <c r="FKY19" s="66"/>
      <c r="FKZ19" s="66"/>
      <c r="FLA19" s="66"/>
      <c r="FLB19" s="66"/>
      <c r="FLC19" s="66"/>
      <c r="FLD19" s="66"/>
      <c r="FLE19" s="66"/>
      <c r="FLF19" s="66"/>
      <c r="FLG19" s="66"/>
      <c r="FLH19" s="66"/>
      <c r="FLI19" s="66"/>
      <c r="FLJ19" s="66"/>
      <c r="FLK19" s="66"/>
      <c r="FLL19" s="66"/>
      <c r="FLM19" s="66"/>
      <c r="FLN19" s="66"/>
      <c r="FLO19" s="66"/>
      <c r="FLP19" s="66"/>
      <c r="FLQ19" s="66"/>
      <c r="FLR19" s="66"/>
      <c r="FLS19" s="66"/>
      <c r="FLT19" s="66"/>
      <c r="FLU19" s="66"/>
      <c r="FLV19" s="66"/>
      <c r="FLW19" s="66"/>
      <c r="FLX19" s="66"/>
      <c r="FLY19" s="66"/>
      <c r="FLZ19" s="66"/>
      <c r="FMA19" s="66"/>
      <c r="FMB19" s="66"/>
      <c r="FMC19" s="66"/>
      <c r="FMD19" s="66"/>
      <c r="FME19" s="66"/>
      <c r="FMF19" s="66"/>
      <c r="FMG19" s="66"/>
      <c r="FMH19" s="66"/>
      <c r="FMI19" s="66"/>
      <c r="FMJ19" s="66"/>
      <c r="FMK19" s="66"/>
      <c r="FML19" s="66"/>
      <c r="FMM19" s="66"/>
      <c r="FMN19" s="66"/>
      <c r="FMO19" s="66"/>
      <c r="FMP19" s="66"/>
      <c r="FMQ19" s="66"/>
      <c r="FMR19" s="66"/>
      <c r="FMS19" s="66"/>
      <c r="FMT19" s="66"/>
      <c r="FMU19" s="66"/>
      <c r="FMV19" s="66"/>
      <c r="FMW19" s="66"/>
      <c r="FMX19" s="66"/>
      <c r="FMY19" s="66"/>
      <c r="FMZ19" s="66"/>
      <c r="FNA19" s="66"/>
      <c r="FNB19" s="66"/>
      <c r="FNC19" s="66"/>
      <c r="FND19" s="66"/>
      <c r="FNE19" s="66"/>
      <c r="FNF19" s="66"/>
      <c r="FNG19" s="66"/>
      <c r="FNH19" s="66"/>
      <c r="FNI19" s="66"/>
      <c r="FNJ19" s="66"/>
      <c r="FNK19" s="66"/>
      <c r="FNL19" s="66"/>
      <c r="FNM19" s="66"/>
      <c r="FNN19" s="66"/>
      <c r="FNO19" s="66"/>
      <c r="FNP19" s="66"/>
      <c r="FNQ19" s="66"/>
      <c r="FNR19" s="66"/>
      <c r="FNS19" s="66"/>
      <c r="FNT19" s="66"/>
      <c r="FNU19" s="66"/>
      <c r="FNV19" s="66"/>
      <c r="FNW19" s="66"/>
      <c r="FNX19" s="66"/>
      <c r="FNY19" s="66"/>
      <c r="FNZ19" s="66"/>
      <c r="FOA19" s="66"/>
      <c r="FOB19" s="66"/>
      <c r="FOC19" s="66"/>
      <c r="FOD19" s="66"/>
      <c r="FOE19" s="66"/>
      <c r="FOF19" s="66"/>
      <c r="FOG19" s="66"/>
      <c r="FOH19" s="66"/>
      <c r="FOI19" s="66"/>
      <c r="FOJ19" s="66"/>
      <c r="FOK19" s="66"/>
      <c r="FOL19" s="66"/>
      <c r="FOM19" s="66"/>
      <c r="FON19" s="66"/>
      <c r="FOO19" s="66"/>
      <c r="FOP19" s="66"/>
      <c r="FOQ19" s="66"/>
      <c r="FOR19" s="66"/>
      <c r="FOS19" s="66"/>
      <c r="FOT19" s="66"/>
      <c r="FOU19" s="66"/>
      <c r="FOV19" s="66"/>
      <c r="FOW19" s="66"/>
      <c r="FOX19" s="66"/>
      <c r="FOY19" s="66"/>
      <c r="FOZ19" s="66"/>
      <c r="FPA19" s="66"/>
      <c r="FPB19" s="66"/>
      <c r="FPC19" s="66"/>
      <c r="FPD19" s="66"/>
      <c r="FPE19" s="66"/>
      <c r="FPF19" s="66"/>
      <c r="FPG19" s="66"/>
      <c r="FPH19" s="66"/>
      <c r="FPI19" s="66"/>
      <c r="FPJ19" s="66"/>
      <c r="FPK19" s="66"/>
      <c r="FPL19" s="66"/>
      <c r="FPM19" s="66"/>
      <c r="FPN19" s="66"/>
      <c r="FPO19" s="66"/>
      <c r="FPP19" s="66"/>
      <c r="FPQ19" s="66"/>
      <c r="FPR19" s="66"/>
      <c r="FPS19" s="66"/>
      <c r="FPT19" s="66"/>
      <c r="FPU19" s="66"/>
      <c r="FPV19" s="66"/>
      <c r="FPW19" s="66"/>
      <c r="FPX19" s="66"/>
      <c r="FPY19" s="66"/>
      <c r="FPZ19" s="66"/>
      <c r="FQA19" s="66"/>
      <c r="FQB19" s="66"/>
      <c r="FQC19" s="66"/>
      <c r="FQD19" s="66"/>
      <c r="FQE19" s="66"/>
      <c r="FQF19" s="66"/>
      <c r="FQG19" s="66"/>
      <c r="FQH19" s="66"/>
      <c r="FQI19" s="66"/>
      <c r="FQJ19" s="66"/>
      <c r="FQK19" s="66"/>
      <c r="FQL19" s="66"/>
      <c r="FQM19" s="66"/>
      <c r="FQN19" s="66"/>
      <c r="FQO19" s="66"/>
      <c r="FQP19" s="66"/>
      <c r="FQQ19" s="66"/>
      <c r="FQR19" s="66"/>
      <c r="FQS19" s="66"/>
      <c r="FQT19" s="66"/>
      <c r="FQU19" s="66"/>
      <c r="FQV19" s="66"/>
      <c r="FQW19" s="66"/>
      <c r="FQX19" s="66"/>
      <c r="FQY19" s="66"/>
      <c r="FQZ19" s="66"/>
      <c r="FRA19" s="66"/>
      <c r="FRB19" s="66"/>
      <c r="FRC19" s="66"/>
      <c r="FRD19" s="66"/>
      <c r="FRE19" s="66"/>
      <c r="FRF19" s="66"/>
      <c r="FRG19" s="66"/>
      <c r="FRH19" s="66"/>
      <c r="FRI19" s="66"/>
      <c r="FRJ19" s="66"/>
      <c r="FRK19" s="66"/>
      <c r="FRL19" s="66"/>
      <c r="FRM19" s="66"/>
      <c r="FRN19" s="66"/>
      <c r="FRO19" s="66"/>
      <c r="FRP19" s="66"/>
      <c r="FRQ19" s="66"/>
      <c r="FRR19" s="66"/>
      <c r="FRS19" s="66"/>
      <c r="FRT19" s="66"/>
      <c r="FRU19" s="66"/>
      <c r="FRV19" s="66"/>
      <c r="FRW19" s="66"/>
      <c r="FRX19" s="66"/>
      <c r="FRY19" s="66"/>
      <c r="FRZ19" s="66"/>
      <c r="FSA19" s="66"/>
      <c r="FSB19" s="66"/>
      <c r="FSC19" s="66"/>
      <c r="FSD19" s="66"/>
      <c r="FSE19" s="66"/>
      <c r="FSF19" s="66"/>
      <c r="FSG19" s="66"/>
      <c r="FSH19" s="66"/>
      <c r="FSI19" s="66"/>
      <c r="FSJ19" s="66"/>
      <c r="FSK19" s="66"/>
      <c r="FSL19" s="66"/>
      <c r="FSM19" s="66"/>
      <c r="FSN19" s="66"/>
      <c r="FSO19" s="66"/>
      <c r="FSP19" s="66"/>
      <c r="FSQ19" s="66"/>
      <c r="FSR19" s="66"/>
      <c r="FSS19" s="66"/>
      <c r="FST19" s="66"/>
      <c r="FSU19" s="66"/>
      <c r="FSV19" s="66"/>
      <c r="FSW19" s="66"/>
      <c r="FSX19" s="66"/>
      <c r="FSY19" s="66"/>
      <c r="FSZ19" s="66"/>
      <c r="FTA19" s="66"/>
      <c r="FTB19" s="66"/>
      <c r="FTC19" s="66"/>
      <c r="FTD19" s="66"/>
      <c r="FTE19" s="66"/>
      <c r="FTF19" s="66"/>
      <c r="FTG19" s="66"/>
      <c r="FTH19" s="66"/>
      <c r="FTI19" s="66"/>
      <c r="FTJ19" s="66"/>
      <c r="FTK19" s="66"/>
      <c r="FTL19" s="66"/>
      <c r="FTM19" s="66"/>
      <c r="FTN19" s="66"/>
      <c r="FTO19" s="66"/>
      <c r="FTP19" s="66"/>
      <c r="FTQ19" s="66"/>
      <c r="FTR19" s="66"/>
      <c r="FTS19" s="66"/>
      <c r="FTT19" s="66"/>
      <c r="FTU19" s="66"/>
      <c r="FTV19" s="66"/>
      <c r="FTW19" s="66"/>
      <c r="FTX19" s="66"/>
      <c r="FTY19" s="66"/>
      <c r="FTZ19" s="66"/>
      <c r="FUA19" s="66"/>
      <c r="FUB19" s="66"/>
      <c r="FUC19" s="66"/>
      <c r="FUD19" s="66"/>
      <c r="FUE19" s="66"/>
      <c r="FUF19" s="66"/>
      <c r="FUG19" s="66"/>
      <c r="FUH19" s="66"/>
      <c r="FUI19" s="66"/>
      <c r="FUJ19" s="66"/>
      <c r="FUK19" s="66"/>
      <c r="FUL19" s="66"/>
      <c r="FUM19" s="66"/>
      <c r="FUN19" s="66"/>
      <c r="FUO19" s="66"/>
      <c r="FUP19" s="66"/>
      <c r="FUQ19" s="66"/>
      <c r="FUR19" s="66"/>
      <c r="FUS19" s="66"/>
      <c r="FUT19" s="66"/>
      <c r="FUU19" s="66"/>
      <c r="FUV19" s="66"/>
      <c r="FUW19" s="66"/>
      <c r="FUX19" s="66"/>
      <c r="FUY19" s="66"/>
      <c r="FUZ19" s="66"/>
      <c r="FVA19" s="66"/>
      <c r="FVB19" s="66"/>
      <c r="FVC19" s="66"/>
      <c r="FVD19" s="66"/>
      <c r="FVE19" s="66"/>
      <c r="FVF19" s="66"/>
      <c r="FVG19" s="66"/>
      <c r="FVH19" s="66"/>
      <c r="FVI19" s="66"/>
      <c r="FVJ19" s="66"/>
      <c r="FVK19" s="66"/>
      <c r="FVL19" s="66"/>
      <c r="FVM19" s="66"/>
      <c r="FVN19" s="66"/>
      <c r="FVO19" s="66"/>
      <c r="FVP19" s="66"/>
      <c r="FVQ19" s="66"/>
      <c r="FVR19" s="66"/>
      <c r="FVS19" s="66"/>
      <c r="FVT19" s="66"/>
      <c r="FVU19" s="66"/>
      <c r="FVV19" s="66"/>
      <c r="FVW19" s="66"/>
      <c r="FVX19" s="66"/>
      <c r="FVY19" s="66"/>
      <c r="FVZ19" s="66"/>
      <c r="FWA19" s="66"/>
      <c r="FWB19" s="66"/>
      <c r="FWC19" s="66"/>
      <c r="FWD19" s="66"/>
      <c r="FWE19" s="66"/>
      <c r="FWF19" s="66"/>
      <c r="FWG19" s="66"/>
      <c r="FWH19" s="66"/>
      <c r="FWI19" s="66"/>
      <c r="FWJ19" s="66"/>
      <c r="FWK19" s="66"/>
      <c r="FWL19" s="66"/>
      <c r="FWM19" s="66"/>
      <c r="FWN19" s="66"/>
      <c r="FWO19" s="66"/>
      <c r="FWP19" s="66"/>
      <c r="FWQ19" s="66"/>
      <c r="FWR19" s="66"/>
      <c r="FWS19" s="66"/>
      <c r="FWT19" s="66"/>
      <c r="FWU19" s="66"/>
      <c r="FWV19" s="66"/>
      <c r="FWW19" s="66"/>
      <c r="FWX19" s="66"/>
      <c r="FWY19" s="66"/>
      <c r="FWZ19" s="66"/>
      <c r="FXA19" s="66"/>
      <c r="FXB19" s="66"/>
      <c r="FXC19" s="66"/>
      <c r="FXD19" s="66"/>
      <c r="FXE19" s="66"/>
      <c r="FXF19" s="66"/>
      <c r="FXG19" s="66"/>
      <c r="FXH19" s="66"/>
      <c r="FXI19" s="66"/>
      <c r="FXJ19" s="66"/>
      <c r="FXK19" s="66"/>
      <c r="FXL19" s="66"/>
      <c r="FXM19" s="66"/>
      <c r="FXN19" s="66"/>
      <c r="FXO19" s="66"/>
      <c r="FXP19" s="66"/>
      <c r="FXQ19" s="66"/>
      <c r="FXR19" s="66"/>
      <c r="FXS19" s="66"/>
      <c r="FXT19" s="66"/>
      <c r="FXU19" s="66"/>
      <c r="FXV19" s="66"/>
      <c r="FXW19" s="66"/>
      <c r="FXX19" s="66"/>
      <c r="FXY19" s="66"/>
      <c r="FXZ19" s="66"/>
      <c r="FYA19" s="66"/>
      <c r="FYB19" s="66"/>
      <c r="FYC19" s="66"/>
      <c r="FYD19" s="66"/>
      <c r="FYE19" s="66"/>
      <c r="FYF19" s="66"/>
      <c r="FYG19" s="66"/>
      <c r="FYH19" s="66"/>
      <c r="FYI19" s="66"/>
      <c r="FYJ19" s="66"/>
      <c r="FYK19" s="66"/>
      <c r="FYL19" s="66"/>
      <c r="FYM19" s="66"/>
      <c r="FYN19" s="66"/>
      <c r="FYO19" s="66"/>
      <c r="FYP19" s="66"/>
      <c r="FYQ19" s="66"/>
      <c r="FYR19" s="66"/>
      <c r="FYS19" s="66"/>
      <c r="FYT19" s="66"/>
      <c r="FYU19" s="66"/>
      <c r="FYV19" s="66"/>
      <c r="FYW19" s="66"/>
      <c r="FYX19" s="66"/>
      <c r="FYY19" s="66"/>
      <c r="FYZ19" s="66"/>
      <c r="FZA19" s="66"/>
      <c r="FZB19" s="66"/>
      <c r="FZC19" s="66"/>
      <c r="FZD19" s="66"/>
      <c r="FZE19" s="66"/>
      <c r="FZF19" s="66"/>
      <c r="FZG19" s="66"/>
      <c r="FZH19" s="66"/>
      <c r="FZI19" s="66"/>
      <c r="FZJ19" s="66"/>
      <c r="FZK19" s="66"/>
      <c r="FZL19" s="66"/>
      <c r="FZM19" s="66"/>
      <c r="FZN19" s="66"/>
      <c r="FZO19" s="66"/>
      <c r="FZP19" s="66"/>
      <c r="FZQ19" s="66"/>
      <c r="FZR19" s="66"/>
      <c r="FZS19" s="66"/>
      <c r="FZT19" s="66"/>
      <c r="FZU19" s="66"/>
      <c r="FZV19" s="66"/>
      <c r="FZW19" s="66"/>
      <c r="FZX19" s="66"/>
      <c r="FZY19" s="66"/>
      <c r="FZZ19" s="66"/>
      <c r="GAA19" s="66"/>
      <c r="GAB19" s="66"/>
      <c r="GAC19" s="66"/>
      <c r="GAD19" s="66"/>
      <c r="GAE19" s="66"/>
      <c r="GAF19" s="66"/>
      <c r="GAG19" s="66"/>
      <c r="GAH19" s="66"/>
      <c r="GAI19" s="66"/>
      <c r="GAJ19" s="66"/>
      <c r="GAK19" s="66"/>
      <c r="GAL19" s="66"/>
      <c r="GAM19" s="66"/>
      <c r="GAN19" s="66"/>
      <c r="GAO19" s="66"/>
      <c r="GAP19" s="66"/>
      <c r="GAQ19" s="66"/>
      <c r="GAR19" s="66"/>
      <c r="GAS19" s="66"/>
      <c r="GAT19" s="66"/>
      <c r="GAU19" s="66"/>
      <c r="GAV19" s="66"/>
      <c r="GAW19" s="66"/>
      <c r="GAX19" s="66"/>
      <c r="GAY19" s="66"/>
      <c r="GAZ19" s="66"/>
      <c r="GBA19" s="66"/>
      <c r="GBB19" s="66"/>
      <c r="GBC19" s="66"/>
      <c r="GBD19" s="66"/>
      <c r="GBE19" s="66"/>
      <c r="GBF19" s="66"/>
      <c r="GBG19" s="66"/>
      <c r="GBH19" s="66"/>
      <c r="GBI19" s="66"/>
      <c r="GBJ19" s="66"/>
      <c r="GBK19" s="66"/>
      <c r="GBL19" s="66"/>
      <c r="GBM19" s="66"/>
      <c r="GBN19" s="66"/>
      <c r="GBO19" s="66"/>
      <c r="GBP19" s="66"/>
      <c r="GBQ19" s="66"/>
      <c r="GBR19" s="66"/>
      <c r="GBS19" s="66"/>
      <c r="GBT19" s="66"/>
      <c r="GBU19" s="66"/>
      <c r="GBV19" s="66"/>
      <c r="GBW19" s="66"/>
      <c r="GBX19" s="66"/>
      <c r="GBY19" s="66"/>
      <c r="GBZ19" s="66"/>
      <c r="GCA19" s="66"/>
      <c r="GCB19" s="66"/>
      <c r="GCC19" s="66"/>
      <c r="GCD19" s="66"/>
      <c r="GCE19" s="66"/>
      <c r="GCF19" s="66"/>
      <c r="GCG19" s="66"/>
      <c r="GCH19" s="66"/>
      <c r="GCI19" s="66"/>
      <c r="GCJ19" s="66"/>
      <c r="GCK19" s="66"/>
      <c r="GCL19" s="66"/>
      <c r="GCM19" s="66"/>
      <c r="GCN19" s="66"/>
      <c r="GCO19" s="66"/>
      <c r="GCP19" s="66"/>
      <c r="GCQ19" s="66"/>
      <c r="GCR19" s="66"/>
      <c r="GCS19" s="66"/>
      <c r="GCT19" s="66"/>
      <c r="GCU19" s="66"/>
      <c r="GCV19" s="66"/>
      <c r="GCW19" s="66"/>
      <c r="GCX19" s="66"/>
      <c r="GCY19" s="66"/>
      <c r="GCZ19" s="66"/>
      <c r="GDA19" s="66"/>
      <c r="GDB19" s="66"/>
      <c r="GDC19" s="66"/>
      <c r="GDD19" s="66"/>
      <c r="GDE19" s="66"/>
      <c r="GDF19" s="66"/>
      <c r="GDG19" s="66"/>
      <c r="GDH19" s="66"/>
      <c r="GDI19" s="66"/>
      <c r="GDJ19" s="66"/>
      <c r="GDK19" s="66"/>
      <c r="GDL19" s="66"/>
      <c r="GDM19" s="66"/>
      <c r="GDN19" s="66"/>
      <c r="GDO19" s="66"/>
      <c r="GDP19" s="66"/>
      <c r="GDQ19" s="66"/>
      <c r="GDR19" s="66"/>
      <c r="GDS19" s="66"/>
      <c r="GDT19" s="66"/>
      <c r="GDU19" s="66"/>
      <c r="GDV19" s="66"/>
      <c r="GDW19" s="66"/>
      <c r="GDX19" s="66"/>
      <c r="GDY19" s="66"/>
      <c r="GDZ19" s="66"/>
      <c r="GEA19" s="66"/>
      <c r="GEB19" s="66"/>
      <c r="GEC19" s="66"/>
      <c r="GED19" s="66"/>
      <c r="GEE19" s="66"/>
      <c r="GEF19" s="66"/>
      <c r="GEG19" s="66"/>
      <c r="GEH19" s="66"/>
      <c r="GEI19" s="66"/>
      <c r="GEJ19" s="66"/>
      <c r="GEK19" s="66"/>
      <c r="GEL19" s="66"/>
      <c r="GEM19" s="66"/>
      <c r="GEN19" s="66"/>
      <c r="GEO19" s="66"/>
      <c r="GEP19" s="66"/>
      <c r="GEQ19" s="66"/>
      <c r="GER19" s="66"/>
      <c r="GES19" s="66"/>
      <c r="GET19" s="66"/>
      <c r="GEU19" s="66"/>
      <c r="GEV19" s="66"/>
      <c r="GEW19" s="66"/>
      <c r="GEX19" s="66"/>
      <c r="GEY19" s="66"/>
      <c r="GEZ19" s="66"/>
      <c r="GFA19" s="66"/>
      <c r="GFB19" s="66"/>
      <c r="GFC19" s="66"/>
      <c r="GFD19" s="66"/>
      <c r="GFE19" s="66"/>
      <c r="GFF19" s="66"/>
      <c r="GFG19" s="66"/>
      <c r="GFH19" s="66"/>
      <c r="GFI19" s="66"/>
      <c r="GFJ19" s="66"/>
      <c r="GFK19" s="66"/>
      <c r="GFL19" s="66"/>
      <c r="GFM19" s="66"/>
      <c r="GFN19" s="66"/>
      <c r="GFO19" s="66"/>
      <c r="GFP19" s="66"/>
      <c r="GFQ19" s="66"/>
      <c r="GFR19" s="66"/>
      <c r="GFS19" s="66"/>
      <c r="GFT19" s="66"/>
      <c r="GFU19" s="66"/>
      <c r="GFV19" s="66"/>
      <c r="GFW19" s="66"/>
      <c r="GFX19" s="66"/>
      <c r="GFY19" s="66"/>
      <c r="GFZ19" s="66"/>
      <c r="GGA19" s="66"/>
      <c r="GGB19" s="66"/>
      <c r="GGC19" s="66"/>
      <c r="GGD19" s="66"/>
      <c r="GGE19" s="66"/>
      <c r="GGF19" s="66"/>
      <c r="GGG19" s="66"/>
      <c r="GGH19" s="66"/>
      <c r="GGI19" s="66"/>
      <c r="GGJ19" s="66"/>
      <c r="GGK19" s="66"/>
      <c r="GGL19" s="66"/>
      <c r="GGM19" s="66"/>
      <c r="GGN19" s="66"/>
      <c r="GGO19" s="66"/>
      <c r="GGP19" s="66"/>
      <c r="GGQ19" s="66"/>
      <c r="GGR19" s="66"/>
      <c r="GGS19" s="66"/>
      <c r="GGT19" s="66"/>
      <c r="GGU19" s="66"/>
      <c r="GGV19" s="66"/>
      <c r="GGW19" s="66"/>
      <c r="GGX19" s="66"/>
      <c r="GGY19" s="66"/>
      <c r="GGZ19" s="66"/>
      <c r="GHA19" s="66"/>
      <c r="GHB19" s="66"/>
      <c r="GHC19" s="66"/>
      <c r="GHD19" s="66"/>
      <c r="GHE19" s="66"/>
      <c r="GHF19" s="66"/>
      <c r="GHG19" s="66"/>
      <c r="GHH19" s="66"/>
      <c r="GHI19" s="66"/>
      <c r="GHJ19" s="66"/>
      <c r="GHK19" s="66"/>
      <c r="GHL19" s="66"/>
      <c r="GHM19" s="66"/>
      <c r="GHN19" s="66"/>
      <c r="GHO19" s="66"/>
      <c r="GHP19" s="66"/>
      <c r="GHQ19" s="66"/>
      <c r="GHR19" s="66"/>
      <c r="GHS19" s="66"/>
      <c r="GHT19" s="66"/>
      <c r="GHU19" s="66"/>
      <c r="GHV19" s="66"/>
      <c r="GHW19" s="66"/>
      <c r="GHX19" s="66"/>
      <c r="GHY19" s="66"/>
      <c r="GHZ19" s="66"/>
      <c r="GIA19" s="66"/>
      <c r="GIB19" s="66"/>
      <c r="GIC19" s="66"/>
      <c r="GID19" s="66"/>
      <c r="GIE19" s="66"/>
      <c r="GIF19" s="66"/>
      <c r="GIG19" s="66"/>
      <c r="GIH19" s="66"/>
      <c r="GII19" s="66"/>
      <c r="GIJ19" s="66"/>
      <c r="GIK19" s="66"/>
      <c r="GIL19" s="66"/>
      <c r="GIM19" s="66"/>
      <c r="GIN19" s="66"/>
      <c r="GIO19" s="66"/>
      <c r="GIP19" s="66"/>
      <c r="GIQ19" s="66"/>
      <c r="GIR19" s="66"/>
      <c r="GIS19" s="66"/>
      <c r="GIT19" s="66"/>
      <c r="GIU19" s="66"/>
      <c r="GIV19" s="66"/>
      <c r="GIW19" s="66"/>
      <c r="GIX19" s="66"/>
      <c r="GIY19" s="66"/>
      <c r="GIZ19" s="66"/>
      <c r="GJA19" s="66"/>
      <c r="GJB19" s="66"/>
      <c r="GJC19" s="66"/>
      <c r="GJD19" s="66"/>
      <c r="GJE19" s="66"/>
      <c r="GJF19" s="66"/>
      <c r="GJG19" s="66"/>
      <c r="GJH19" s="66"/>
      <c r="GJI19" s="66"/>
      <c r="GJJ19" s="66"/>
      <c r="GJK19" s="66"/>
      <c r="GJL19" s="66"/>
      <c r="GJM19" s="66"/>
      <c r="GJN19" s="66"/>
      <c r="GJO19" s="66"/>
      <c r="GJP19" s="66"/>
      <c r="GJQ19" s="66"/>
      <c r="GJR19" s="66"/>
      <c r="GJS19" s="66"/>
      <c r="GJT19" s="66"/>
      <c r="GJU19" s="66"/>
      <c r="GJV19" s="66"/>
      <c r="GJW19" s="66"/>
      <c r="GJX19" s="66"/>
      <c r="GJY19" s="66"/>
      <c r="GJZ19" s="66"/>
      <c r="GKA19" s="66"/>
      <c r="GKB19" s="66"/>
      <c r="GKC19" s="66"/>
      <c r="GKD19" s="66"/>
      <c r="GKE19" s="66"/>
      <c r="GKF19" s="66"/>
      <c r="GKG19" s="66"/>
      <c r="GKH19" s="66"/>
      <c r="GKI19" s="66"/>
      <c r="GKJ19" s="66"/>
      <c r="GKK19" s="66"/>
      <c r="GKL19" s="66"/>
      <c r="GKM19" s="66"/>
      <c r="GKN19" s="66"/>
      <c r="GKO19" s="66"/>
      <c r="GKP19" s="66"/>
      <c r="GKQ19" s="66"/>
      <c r="GKR19" s="66"/>
      <c r="GKS19" s="66"/>
      <c r="GKT19" s="66"/>
      <c r="GKU19" s="66"/>
      <c r="GKV19" s="66"/>
      <c r="GKW19" s="66"/>
      <c r="GKX19" s="66"/>
      <c r="GKY19" s="66"/>
      <c r="GKZ19" s="66"/>
      <c r="GLA19" s="66"/>
      <c r="GLB19" s="66"/>
      <c r="GLC19" s="66"/>
      <c r="GLD19" s="66"/>
      <c r="GLE19" s="66"/>
      <c r="GLF19" s="66"/>
      <c r="GLG19" s="66"/>
      <c r="GLH19" s="66"/>
      <c r="GLI19" s="66"/>
      <c r="GLJ19" s="66"/>
      <c r="GLK19" s="66"/>
      <c r="GLL19" s="66"/>
      <c r="GLM19" s="66"/>
      <c r="GLN19" s="66"/>
      <c r="GLO19" s="66"/>
      <c r="GLP19" s="66"/>
      <c r="GLQ19" s="66"/>
      <c r="GLR19" s="66"/>
      <c r="GLS19" s="66"/>
      <c r="GLT19" s="66"/>
      <c r="GLU19" s="66"/>
      <c r="GLV19" s="66"/>
      <c r="GLW19" s="66"/>
      <c r="GLX19" s="66"/>
      <c r="GLY19" s="66"/>
      <c r="GLZ19" s="66"/>
      <c r="GMA19" s="66"/>
      <c r="GMB19" s="66"/>
      <c r="GMC19" s="66"/>
      <c r="GMD19" s="66"/>
      <c r="GME19" s="66"/>
      <c r="GMF19" s="66"/>
      <c r="GMG19" s="66"/>
      <c r="GMH19" s="66"/>
      <c r="GMI19" s="66"/>
      <c r="GMJ19" s="66"/>
      <c r="GMK19" s="66"/>
      <c r="GML19" s="66"/>
      <c r="GMM19" s="66"/>
      <c r="GMN19" s="66"/>
      <c r="GMO19" s="66"/>
      <c r="GMP19" s="66"/>
      <c r="GMQ19" s="66"/>
      <c r="GMR19" s="66"/>
      <c r="GMS19" s="66"/>
      <c r="GMT19" s="66"/>
      <c r="GMU19" s="66"/>
      <c r="GMV19" s="66"/>
      <c r="GMW19" s="66"/>
      <c r="GMX19" s="66"/>
      <c r="GMY19" s="66"/>
      <c r="GMZ19" s="66"/>
      <c r="GNA19" s="66"/>
      <c r="GNB19" s="66"/>
      <c r="GNC19" s="66"/>
      <c r="GND19" s="66"/>
      <c r="GNE19" s="66"/>
      <c r="GNF19" s="66"/>
      <c r="GNG19" s="66"/>
      <c r="GNH19" s="66"/>
      <c r="GNI19" s="66"/>
      <c r="GNJ19" s="66"/>
      <c r="GNK19" s="66"/>
      <c r="GNL19" s="66"/>
      <c r="GNM19" s="66"/>
      <c r="GNN19" s="66"/>
      <c r="GNO19" s="66"/>
      <c r="GNP19" s="66"/>
      <c r="GNQ19" s="66"/>
      <c r="GNR19" s="66"/>
      <c r="GNS19" s="66"/>
      <c r="GNT19" s="66"/>
      <c r="GNU19" s="66"/>
      <c r="GNV19" s="66"/>
      <c r="GNW19" s="66"/>
      <c r="GNX19" s="66"/>
      <c r="GNY19" s="66"/>
      <c r="GNZ19" s="66"/>
      <c r="GOA19" s="66"/>
      <c r="GOB19" s="66"/>
      <c r="GOC19" s="66"/>
      <c r="GOD19" s="66"/>
      <c r="GOE19" s="66"/>
      <c r="GOF19" s="66"/>
      <c r="GOG19" s="66"/>
      <c r="GOH19" s="66"/>
      <c r="GOI19" s="66"/>
      <c r="GOJ19" s="66"/>
      <c r="GOK19" s="66"/>
      <c r="GOL19" s="66"/>
      <c r="GOM19" s="66"/>
      <c r="GON19" s="66"/>
      <c r="GOO19" s="66"/>
      <c r="GOP19" s="66"/>
      <c r="GOQ19" s="66"/>
      <c r="GOR19" s="66"/>
      <c r="GOS19" s="66"/>
      <c r="GOT19" s="66"/>
      <c r="GOU19" s="66"/>
      <c r="GOV19" s="66"/>
      <c r="GOW19" s="66"/>
      <c r="GOX19" s="66"/>
      <c r="GOY19" s="66"/>
      <c r="GOZ19" s="66"/>
      <c r="GPA19" s="66"/>
      <c r="GPB19" s="66"/>
      <c r="GPC19" s="66"/>
      <c r="GPD19" s="66"/>
      <c r="GPE19" s="66"/>
      <c r="GPF19" s="66"/>
      <c r="GPG19" s="66"/>
      <c r="GPH19" s="66"/>
      <c r="GPI19" s="66"/>
      <c r="GPJ19" s="66"/>
      <c r="GPK19" s="66"/>
      <c r="GPL19" s="66"/>
      <c r="GPM19" s="66"/>
      <c r="GPN19" s="66"/>
      <c r="GPO19" s="66"/>
      <c r="GPP19" s="66"/>
      <c r="GPQ19" s="66"/>
      <c r="GPR19" s="66"/>
      <c r="GPS19" s="66"/>
      <c r="GPT19" s="66"/>
      <c r="GPU19" s="66"/>
      <c r="GPV19" s="66"/>
      <c r="GPW19" s="66"/>
      <c r="GPX19" s="66"/>
      <c r="GPY19" s="66"/>
      <c r="GPZ19" s="66"/>
      <c r="GQA19" s="66"/>
      <c r="GQB19" s="66"/>
      <c r="GQC19" s="66"/>
      <c r="GQD19" s="66"/>
      <c r="GQE19" s="66"/>
      <c r="GQF19" s="66"/>
      <c r="GQG19" s="66"/>
      <c r="GQH19" s="66"/>
      <c r="GQI19" s="66"/>
      <c r="GQJ19" s="66"/>
      <c r="GQK19" s="66"/>
      <c r="GQL19" s="66"/>
      <c r="GQM19" s="66"/>
      <c r="GQN19" s="66"/>
      <c r="GQO19" s="66"/>
      <c r="GQP19" s="66"/>
      <c r="GQQ19" s="66"/>
      <c r="GQR19" s="66"/>
      <c r="GQS19" s="66"/>
      <c r="GQT19" s="66"/>
      <c r="GQU19" s="66"/>
      <c r="GQV19" s="66"/>
      <c r="GQW19" s="66"/>
      <c r="GQX19" s="66"/>
      <c r="GQY19" s="66"/>
      <c r="GQZ19" s="66"/>
      <c r="GRA19" s="66"/>
      <c r="GRB19" s="66"/>
      <c r="GRC19" s="66"/>
      <c r="GRD19" s="66"/>
      <c r="GRE19" s="66"/>
      <c r="GRF19" s="66"/>
      <c r="GRG19" s="66"/>
      <c r="GRH19" s="66"/>
      <c r="GRI19" s="66"/>
      <c r="GRJ19" s="66"/>
      <c r="GRK19" s="66"/>
      <c r="GRL19" s="66"/>
      <c r="GRM19" s="66"/>
      <c r="GRN19" s="66"/>
      <c r="GRO19" s="66"/>
      <c r="GRP19" s="66"/>
      <c r="GRQ19" s="66"/>
      <c r="GRR19" s="66"/>
      <c r="GRS19" s="66"/>
      <c r="GRT19" s="66"/>
      <c r="GRU19" s="66"/>
      <c r="GRV19" s="66"/>
      <c r="GRW19" s="66"/>
      <c r="GRX19" s="66"/>
      <c r="GRY19" s="66"/>
      <c r="GRZ19" s="66"/>
      <c r="GSA19" s="66"/>
      <c r="GSB19" s="66"/>
      <c r="GSC19" s="66"/>
      <c r="GSD19" s="66"/>
      <c r="GSE19" s="66"/>
      <c r="GSF19" s="66"/>
      <c r="GSG19" s="66"/>
      <c r="GSH19" s="66"/>
      <c r="GSI19" s="66"/>
      <c r="GSJ19" s="66"/>
      <c r="GSK19" s="66"/>
      <c r="GSL19" s="66"/>
      <c r="GSM19" s="66"/>
      <c r="GSN19" s="66"/>
      <c r="GSO19" s="66"/>
      <c r="GSP19" s="66"/>
      <c r="GSQ19" s="66"/>
      <c r="GSR19" s="66"/>
      <c r="GSS19" s="66"/>
      <c r="GST19" s="66"/>
      <c r="GSU19" s="66"/>
      <c r="GSV19" s="66"/>
      <c r="GSW19" s="66"/>
      <c r="GSX19" s="66"/>
      <c r="GSY19" s="66"/>
      <c r="GSZ19" s="66"/>
      <c r="GTA19" s="66"/>
      <c r="GTB19" s="66"/>
      <c r="GTC19" s="66"/>
      <c r="GTD19" s="66"/>
      <c r="GTE19" s="66"/>
      <c r="GTF19" s="66"/>
      <c r="GTG19" s="66"/>
      <c r="GTH19" s="66"/>
      <c r="GTI19" s="66"/>
      <c r="GTJ19" s="66"/>
      <c r="GTK19" s="66"/>
      <c r="GTL19" s="66"/>
      <c r="GTM19" s="66"/>
      <c r="GTN19" s="66"/>
      <c r="GTO19" s="66"/>
      <c r="GTP19" s="66"/>
      <c r="GTQ19" s="66"/>
      <c r="GTR19" s="66"/>
      <c r="GTS19" s="66"/>
      <c r="GTT19" s="66"/>
      <c r="GTU19" s="66"/>
      <c r="GTV19" s="66"/>
      <c r="GTW19" s="66"/>
      <c r="GTX19" s="66"/>
      <c r="GTY19" s="66"/>
      <c r="GTZ19" s="66"/>
      <c r="GUA19" s="66"/>
      <c r="GUB19" s="66"/>
      <c r="GUC19" s="66"/>
      <c r="GUD19" s="66"/>
      <c r="GUE19" s="66"/>
      <c r="GUF19" s="66"/>
      <c r="GUG19" s="66"/>
      <c r="GUH19" s="66"/>
      <c r="GUI19" s="66"/>
      <c r="GUJ19" s="66"/>
      <c r="GUK19" s="66"/>
      <c r="GUL19" s="66"/>
      <c r="GUM19" s="66"/>
      <c r="GUN19" s="66"/>
      <c r="GUO19" s="66"/>
      <c r="GUP19" s="66"/>
      <c r="GUQ19" s="66"/>
      <c r="GUR19" s="66"/>
      <c r="GUS19" s="66"/>
      <c r="GUT19" s="66"/>
      <c r="GUU19" s="66"/>
      <c r="GUV19" s="66"/>
      <c r="GUW19" s="66"/>
      <c r="GUX19" s="66"/>
      <c r="GUY19" s="66"/>
      <c r="GUZ19" s="66"/>
      <c r="GVA19" s="66"/>
      <c r="GVB19" s="66"/>
      <c r="GVC19" s="66"/>
      <c r="GVD19" s="66"/>
      <c r="GVE19" s="66"/>
      <c r="GVF19" s="66"/>
      <c r="GVG19" s="66"/>
      <c r="GVH19" s="66"/>
      <c r="GVI19" s="66"/>
      <c r="GVJ19" s="66"/>
      <c r="GVK19" s="66"/>
      <c r="GVL19" s="66"/>
      <c r="GVM19" s="66"/>
      <c r="GVN19" s="66"/>
      <c r="GVO19" s="66"/>
      <c r="GVP19" s="66"/>
      <c r="GVQ19" s="66"/>
      <c r="GVR19" s="66"/>
      <c r="GVS19" s="66"/>
      <c r="GVT19" s="66"/>
      <c r="GVU19" s="66"/>
      <c r="GVV19" s="66"/>
      <c r="GVW19" s="66"/>
      <c r="GVX19" s="66"/>
      <c r="GVY19" s="66"/>
      <c r="GVZ19" s="66"/>
      <c r="GWA19" s="66"/>
      <c r="GWB19" s="66"/>
      <c r="GWC19" s="66"/>
      <c r="GWD19" s="66"/>
      <c r="GWE19" s="66"/>
      <c r="GWF19" s="66"/>
      <c r="GWG19" s="66"/>
      <c r="GWH19" s="66"/>
      <c r="GWI19" s="66"/>
      <c r="GWJ19" s="66"/>
      <c r="GWK19" s="66"/>
      <c r="GWL19" s="66"/>
      <c r="GWM19" s="66"/>
      <c r="GWN19" s="66"/>
      <c r="GWO19" s="66"/>
      <c r="GWP19" s="66"/>
      <c r="GWQ19" s="66"/>
      <c r="GWR19" s="66"/>
      <c r="GWS19" s="66"/>
      <c r="GWT19" s="66"/>
      <c r="GWU19" s="66"/>
      <c r="GWV19" s="66"/>
      <c r="GWW19" s="66"/>
      <c r="GWX19" s="66"/>
      <c r="GWY19" s="66"/>
      <c r="GWZ19" s="66"/>
      <c r="GXA19" s="66"/>
      <c r="GXB19" s="66"/>
      <c r="GXC19" s="66"/>
      <c r="GXD19" s="66"/>
      <c r="GXE19" s="66"/>
      <c r="GXF19" s="66"/>
      <c r="GXG19" s="66"/>
      <c r="GXH19" s="66"/>
      <c r="GXI19" s="66"/>
      <c r="GXJ19" s="66"/>
      <c r="GXK19" s="66"/>
      <c r="GXL19" s="66"/>
      <c r="GXM19" s="66"/>
      <c r="GXN19" s="66"/>
      <c r="GXO19" s="66"/>
      <c r="GXP19" s="66"/>
      <c r="GXQ19" s="66"/>
      <c r="GXR19" s="66"/>
      <c r="GXS19" s="66"/>
      <c r="GXT19" s="66"/>
      <c r="GXU19" s="66"/>
      <c r="GXV19" s="66"/>
      <c r="GXW19" s="66"/>
      <c r="GXX19" s="66"/>
      <c r="GXY19" s="66"/>
      <c r="GXZ19" s="66"/>
      <c r="GYA19" s="66"/>
      <c r="GYB19" s="66"/>
      <c r="GYC19" s="66"/>
      <c r="GYD19" s="66"/>
      <c r="GYE19" s="66"/>
      <c r="GYF19" s="66"/>
      <c r="GYG19" s="66"/>
      <c r="GYH19" s="66"/>
      <c r="GYI19" s="66"/>
      <c r="GYJ19" s="66"/>
      <c r="GYK19" s="66"/>
      <c r="GYL19" s="66"/>
      <c r="GYM19" s="66"/>
      <c r="GYN19" s="66"/>
      <c r="GYO19" s="66"/>
      <c r="GYP19" s="66"/>
      <c r="GYQ19" s="66"/>
      <c r="GYR19" s="66"/>
      <c r="GYS19" s="66"/>
      <c r="GYT19" s="66"/>
      <c r="GYU19" s="66"/>
      <c r="GYV19" s="66"/>
      <c r="GYW19" s="66"/>
      <c r="GYX19" s="66"/>
      <c r="GYY19" s="66"/>
      <c r="GYZ19" s="66"/>
      <c r="GZA19" s="66"/>
      <c r="GZB19" s="66"/>
      <c r="GZC19" s="66"/>
      <c r="GZD19" s="66"/>
      <c r="GZE19" s="66"/>
      <c r="GZF19" s="66"/>
      <c r="GZG19" s="66"/>
      <c r="GZH19" s="66"/>
      <c r="GZI19" s="66"/>
      <c r="GZJ19" s="66"/>
      <c r="GZK19" s="66"/>
      <c r="GZL19" s="66"/>
      <c r="GZM19" s="66"/>
      <c r="GZN19" s="66"/>
      <c r="GZO19" s="66"/>
      <c r="GZP19" s="66"/>
      <c r="GZQ19" s="66"/>
      <c r="GZR19" s="66"/>
      <c r="GZS19" s="66"/>
      <c r="GZT19" s="66"/>
      <c r="GZU19" s="66"/>
      <c r="GZV19" s="66"/>
      <c r="GZW19" s="66"/>
      <c r="GZX19" s="66"/>
      <c r="GZY19" s="66"/>
      <c r="GZZ19" s="66"/>
      <c r="HAA19" s="66"/>
      <c r="HAB19" s="66"/>
      <c r="HAC19" s="66"/>
      <c r="HAD19" s="66"/>
      <c r="HAE19" s="66"/>
      <c r="HAF19" s="66"/>
      <c r="HAG19" s="66"/>
      <c r="HAH19" s="66"/>
      <c r="HAI19" s="66"/>
      <c r="HAJ19" s="66"/>
      <c r="HAK19" s="66"/>
      <c r="HAL19" s="66"/>
      <c r="HAM19" s="66"/>
      <c r="HAN19" s="66"/>
      <c r="HAO19" s="66"/>
      <c r="HAP19" s="66"/>
      <c r="HAQ19" s="66"/>
      <c r="HAR19" s="66"/>
      <c r="HAS19" s="66"/>
      <c r="HAT19" s="66"/>
      <c r="HAU19" s="66"/>
      <c r="HAV19" s="66"/>
      <c r="HAW19" s="66"/>
      <c r="HAX19" s="66"/>
      <c r="HAY19" s="66"/>
      <c r="HAZ19" s="66"/>
      <c r="HBA19" s="66"/>
      <c r="HBB19" s="66"/>
      <c r="HBC19" s="66"/>
      <c r="HBD19" s="66"/>
      <c r="HBE19" s="66"/>
      <c r="HBF19" s="66"/>
      <c r="HBG19" s="66"/>
      <c r="HBH19" s="66"/>
      <c r="HBI19" s="66"/>
      <c r="HBJ19" s="66"/>
      <c r="HBK19" s="66"/>
      <c r="HBL19" s="66"/>
      <c r="HBM19" s="66"/>
      <c r="HBN19" s="66"/>
      <c r="HBO19" s="66"/>
      <c r="HBP19" s="66"/>
      <c r="HBQ19" s="66"/>
      <c r="HBR19" s="66"/>
      <c r="HBS19" s="66"/>
      <c r="HBT19" s="66"/>
      <c r="HBU19" s="66"/>
      <c r="HBV19" s="66"/>
      <c r="HBW19" s="66"/>
      <c r="HBX19" s="66"/>
      <c r="HBY19" s="66"/>
      <c r="HBZ19" s="66"/>
      <c r="HCA19" s="66"/>
      <c r="HCB19" s="66"/>
      <c r="HCC19" s="66"/>
      <c r="HCD19" s="66"/>
      <c r="HCE19" s="66"/>
      <c r="HCF19" s="66"/>
      <c r="HCG19" s="66"/>
      <c r="HCH19" s="66"/>
      <c r="HCI19" s="66"/>
      <c r="HCJ19" s="66"/>
      <c r="HCK19" s="66"/>
      <c r="HCL19" s="66"/>
      <c r="HCM19" s="66"/>
      <c r="HCN19" s="66"/>
      <c r="HCO19" s="66"/>
      <c r="HCP19" s="66"/>
      <c r="HCQ19" s="66"/>
      <c r="HCR19" s="66"/>
      <c r="HCS19" s="66"/>
      <c r="HCT19" s="66"/>
      <c r="HCU19" s="66"/>
      <c r="HCV19" s="66"/>
      <c r="HCW19" s="66"/>
      <c r="HCX19" s="66"/>
      <c r="HCY19" s="66"/>
      <c r="HCZ19" s="66"/>
      <c r="HDA19" s="66"/>
      <c r="HDB19" s="66"/>
      <c r="HDC19" s="66"/>
      <c r="HDD19" s="66"/>
      <c r="HDE19" s="66"/>
      <c r="HDF19" s="66"/>
      <c r="HDG19" s="66"/>
      <c r="HDH19" s="66"/>
      <c r="HDI19" s="66"/>
      <c r="HDJ19" s="66"/>
      <c r="HDK19" s="66"/>
      <c r="HDL19" s="66"/>
      <c r="HDM19" s="66"/>
      <c r="HDN19" s="66"/>
      <c r="HDO19" s="66"/>
      <c r="HDP19" s="66"/>
      <c r="HDQ19" s="66"/>
      <c r="HDR19" s="66"/>
      <c r="HDS19" s="66"/>
      <c r="HDT19" s="66"/>
      <c r="HDU19" s="66"/>
      <c r="HDV19" s="66"/>
      <c r="HDW19" s="66"/>
      <c r="HDX19" s="66"/>
      <c r="HDY19" s="66"/>
      <c r="HDZ19" s="66"/>
      <c r="HEA19" s="66"/>
      <c r="HEB19" s="66"/>
      <c r="HEC19" s="66"/>
      <c r="HED19" s="66"/>
      <c r="HEE19" s="66"/>
      <c r="HEF19" s="66"/>
      <c r="HEG19" s="66"/>
      <c r="HEH19" s="66"/>
      <c r="HEI19" s="66"/>
      <c r="HEJ19" s="66"/>
      <c r="HEK19" s="66"/>
      <c r="HEL19" s="66"/>
      <c r="HEM19" s="66"/>
      <c r="HEN19" s="66"/>
      <c r="HEO19" s="66"/>
      <c r="HEP19" s="66"/>
      <c r="HEQ19" s="66"/>
      <c r="HER19" s="66"/>
      <c r="HES19" s="66"/>
      <c r="HET19" s="66"/>
      <c r="HEU19" s="66"/>
      <c r="HEV19" s="66"/>
      <c r="HEW19" s="66"/>
      <c r="HEX19" s="66"/>
      <c r="HEY19" s="66"/>
      <c r="HEZ19" s="66"/>
      <c r="HFA19" s="66"/>
      <c r="HFB19" s="66"/>
      <c r="HFC19" s="66"/>
      <c r="HFD19" s="66"/>
      <c r="HFE19" s="66"/>
      <c r="HFF19" s="66"/>
      <c r="HFG19" s="66"/>
      <c r="HFH19" s="66"/>
      <c r="HFI19" s="66"/>
      <c r="HFJ19" s="66"/>
      <c r="HFK19" s="66"/>
      <c r="HFL19" s="66"/>
      <c r="HFM19" s="66"/>
      <c r="HFN19" s="66"/>
      <c r="HFO19" s="66"/>
      <c r="HFP19" s="66"/>
      <c r="HFQ19" s="66"/>
      <c r="HFR19" s="66"/>
      <c r="HFS19" s="66"/>
      <c r="HFT19" s="66"/>
      <c r="HFU19" s="66"/>
      <c r="HFV19" s="66"/>
      <c r="HFW19" s="66"/>
      <c r="HFX19" s="66"/>
      <c r="HFY19" s="66"/>
      <c r="HFZ19" s="66"/>
      <c r="HGA19" s="66"/>
      <c r="HGB19" s="66"/>
      <c r="HGC19" s="66"/>
      <c r="HGD19" s="66"/>
      <c r="HGE19" s="66"/>
      <c r="HGF19" s="66"/>
      <c r="HGG19" s="66"/>
      <c r="HGH19" s="66"/>
      <c r="HGI19" s="66"/>
      <c r="HGJ19" s="66"/>
      <c r="HGK19" s="66"/>
      <c r="HGL19" s="66"/>
      <c r="HGM19" s="66"/>
      <c r="HGN19" s="66"/>
      <c r="HGO19" s="66"/>
      <c r="HGP19" s="66"/>
      <c r="HGQ19" s="66"/>
      <c r="HGR19" s="66"/>
      <c r="HGS19" s="66"/>
      <c r="HGT19" s="66"/>
      <c r="HGU19" s="66"/>
      <c r="HGV19" s="66"/>
      <c r="HGW19" s="66"/>
      <c r="HGX19" s="66"/>
      <c r="HGY19" s="66"/>
      <c r="HGZ19" s="66"/>
      <c r="HHA19" s="66"/>
      <c r="HHB19" s="66"/>
      <c r="HHC19" s="66"/>
      <c r="HHD19" s="66"/>
      <c r="HHE19" s="66"/>
      <c r="HHF19" s="66"/>
      <c r="HHG19" s="66"/>
      <c r="HHH19" s="66"/>
      <c r="HHI19" s="66"/>
      <c r="HHJ19" s="66"/>
      <c r="HHK19" s="66"/>
      <c r="HHL19" s="66"/>
      <c r="HHM19" s="66"/>
      <c r="HHN19" s="66"/>
      <c r="HHO19" s="66"/>
      <c r="HHP19" s="66"/>
      <c r="HHQ19" s="66"/>
      <c r="HHR19" s="66"/>
      <c r="HHS19" s="66"/>
      <c r="HHT19" s="66"/>
      <c r="HHU19" s="66"/>
      <c r="HHV19" s="66"/>
      <c r="HHW19" s="66"/>
      <c r="HHX19" s="66"/>
      <c r="HHY19" s="66"/>
      <c r="HHZ19" s="66"/>
      <c r="HIA19" s="66"/>
      <c r="HIB19" s="66"/>
      <c r="HIC19" s="66"/>
      <c r="HID19" s="66"/>
      <c r="HIE19" s="66"/>
      <c r="HIF19" s="66"/>
      <c r="HIG19" s="66"/>
      <c r="HIH19" s="66"/>
      <c r="HII19" s="66"/>
      <c r="HIJ19" s="66"/>
      <c r="HIK19" s="66"/>
      <c r="HIL19" s="66"/>
      <c r="HIM19" s="66"/>
      <c r="HIN19" s="66"/>
      <c r="HIO19" s="66"/>
      <c r="HIP19" s="66"/>
      <c r="HIQ19" s="66"/>
      <c r="HIR19" s="66"/>
      <c r="HIS19" s="66"/>
      <c r="HIT19" s="66"/>
      <c r="HIU19" s="66"/>
      <c r="HIV19" s="66"/>
      <c r="HIW19" s="66"/>
      <c r="HIX19" s="66"/>
      <c r="HIY19" s="66"/>
      <c r="HIZ19" s="66"/>
      <c r="HJA19" s="66"/>
      <c r="HJB19" s="66"/>
      <c r="HJC19" s="66"/>
      <c r="HJD19" s="66"/>
      <c r="HJE19" s="66"/>
      <c r="HJF19" s="66"/>
      <c r="HJG19" s="66"/>
      <c r="HJH19" s="66"/>
      <c r="HJI19" s="66"/>
      <c r="HJJ19" s="66"/>
      <c r="HJK19" s="66"/>
      <c r="HJL19" s="66"/>
      <c r="HJM19" s="66"/>
      <c r="HJN19" s="66"/>
      <c r="HJO19" s="66"/>
      <c r="HJP19" s="66"/>
      <c r="HJQ19" s="66"/>
      <c r="HJR19" s="66"/>
      <c r="HJS19" s="66"/>
      <c r="HJT19" s="66"/>
      <c r="HJU19" s="66"/>
      <c r="HJV19" s="66"/>
      <c r="HJW19" s="66"/>
      <c r="HJX19" s="66"/>
      <c r="HJY19" s="66"/>
      <c r="HJZ19" s="66"/>
      <c r="HKA19" s="66"/>
      <c r="HKB19" s="66"/>
      <c r="HKC19" s="66"/>
      <c r="HKD19" s="66"/>
      <c r="HKE19" s="66"/>
      <c r="HKF19" s="66"/>
      <c r="HKG19" s="66"/>
      <c r="HKH19" s="66"/>
      <c r="HKI19" s="66"/>
      <c r="HKJ19" s="66"/>
      <c r="HKK19" s="66"/>
      <c r="HKL19" s="66"/>
      <c r="HKM19" s="66"/>
      <c r="HKN19" s="66"/>
      <c r="HKO19" s="66"/>
      <c r="HKP19" s="66"/>
      <c r="HKQ19" s="66"/>
      <c r="HKR19" s="66"/>
      <c r="HKS19" s="66"/>
      <c r="HKT19" s="66"/>
      <c r="HKU19" s="66"/>
      <c r="HKV19" s="66"/>
      <c r="HKW19" s="66"/>
      <c r="HKX19" s="66"/>
      <c r="HKY19" s="66"/>
      <c r="HKZ19" s="66"/>
      <c r="HLA19" s="66"/>
      <c r="HLB19" s="66"/>
      <c r="HLC19" s="66"/>
      <c r="HLD19" s="66"/>
      <c r="HLE19" s="66"/>
      <c r="HLF19" s="66"/>
      <c r="HLG19" s="66"/>
      <c r="HLH19" s="66"/>
      <c r="HLI19" s="66"/>
      <c r="HLJ19" s="66"/>
      <c r="HLK19" s="66"/>
      <c r="HLL19" s="66"/>
      <c r="HLM19" s="66"/>
      <c r="HLN19" s="66"/>
      <c r="HLO19" s="66"/>
      <c r="HLP19" s="66"/>
      <c r="HLQ19" s="66"/>
      <c r="HLR19" s="66"/>
      <c r="HLS19" s="66"/>
      <c r="HLT19" s="66"/>
      <c r="HLU19" s="66"/>
      <c r="HLV19" s="66"/>
      <c r="HLW19" s="66"/>
      <c r="HLX19" s="66"/>
      <c r="HLY19" s="66"/>
      <c r="HLZ19" s="66"/>
      <c r="HMA19" s="66"/>
      <c r="HMB19" s="66"/>
      <c r="HMC19" s="66"/>
      <c r="HMD19" s="66"/>
      <c r="HME19" s="66"/>
      <c r="HMF19" s="66"/>
      <c r="HMG19" s="66"/>
      <c r="HMH19" s="66"/>
      <c r="HMI19" s="66"/>
      <c r="HMJ19" s="66"/>
      <c r="HMK19" s="66"/>
      <c r="HML19" s="66"/>
      <c r="HMM19" s="66"/>
      <c r="HMN19" s="66"/>
      <c r="HMO19" s="66"/>
      <c r="HMP19" s="66"/>
      <c r="HMQ19" s="66"/>
      <c r="HMR19" s="66"/>
      <c r="HMS19" s="66"/>
      <c r="HMT19" s="66"/>
      <c r="HMU19" s="66"/>
      <c r="HMV19" s="66"/>
      <c r="HMW19" s="66"/>
      <c r="HMX19" s="66"/>
      <c r="HMY19" s="66"/>
      <c r="HMZ19" s="66"/>
      <c r="HNA19" s="66"/>
      <c r="HNB19" s="66"/>
      <c r="HNC19" s="66"/>
      <c r="HND19" s="66"/>
      <c r="HNE19" s="66"/>
      <c r="HNF19" s="66"/>
      <c r="HNG19" s="66"/>
      <c r="HNH19" s="66"/>
      <c r="HNI19" s="66"/>
      <c r="HNJ19" s="66"/>
      <c r="HNK19" s="66"/>
      <c r="HNL19" s="66"/>
      <c r="HNM19" s="66"/>
      <c r="HNN19" s="66"/>
      <c r="HNO19" s="66"/>
      <c r="HNP19" s="66"/>
      <c r="HNQ19" s="66"/>
      <c r="HNR19" s="66"/>
      <c r="HNS19" s="66"/>
      <c r="HNT19" s="66"/>
      <c r="HNU19" s="66"/>
      <c r="HNV19" s="66"/>
      <c r="HNW19" s="66"/>
      <c r="HNX19" s="66"/>
      <c r="HNY19" s="66"/>
      <c r="HNZ19" s="66"/>
      <c r="HOA19" s="66"/>
      <c r="HOB19" s="66"/>
      <c r="HOC19" s="66"/>
      <c r="HOD19" s="66"/>
      <c r="HOE19" s="66"/>
      <c r="HOF19" s="66"/>
      <c r="HOG19" s="66"/>
      <c r="HOH19" s="66"/>
      <c r="HOI19" s="66"/>
      <c r="HOJ19" s="66"/>
      <c r="HOK19" s="66"/>
      <c r="HOL19" s="66"/>
      <c r="HOM19" s="66"/>
      <c r="HON19" s="66"/>
      <c r="HOO19" s="66"/>
      <c r="HOP19" s="66"/>
      <c r="HOQ19" s="66"/>
      <c r="HOR19" s="66"/>
      <c r="HOS19" s="66"/>
      <c r="HOT19" s="66"/>
      <c r="HOU19" s="66"/>
      <c r="HOV19" s="66"/>
      <c r="HOW19" s="66"/>
      <c r="HOX19" s="66"/>
      <c r="HOY19" s="66"/>
      <c r="HOZ19" s="66"/>
      <c r="HPA19" s="66"/>
      <c r="HPB19" s="66"/>
      <c r="HPC19" s="66"/>
      <c r="HPD19" s="66"/>
      <c r="HPE19" s="66"/>
      <c r="HPF19" s="66"/>
      <c r="HPG19" s="66"/>
      <c r="HPH19" s="66"/>
      <c r="HPI19" s="66"/>
      <c r="HPJ19" s="66"/>
      <c r="HPK19" s="66"/>
      <c r="HPL19" s="66"/>
      <c r="HPM19" s="66"/>
      <c r="HPN19" s="66"/>
      <c r="HPO19" s="66"/>
      <c r="HPP19" s="66"/>
      <c r="HPQ19" s="66"/>
      <c r="HPR19" s="66"/>
      <c r="HPS19" s="66"/>
      <c r="HPT19" s="66"/>
      <c r="HPU19" s="66"/>
      <c r="HPV19" s="66"/>
      <c r="HPW19" s="66"/>
      <c r="HPX19" s="66"/>
      <c r="HPY19" s="66"/>
      <c r="HPZ19" s="66"/>
      <c r="HQA19" s="66"/>
      <c r="HQB19" s="66"/>
      <c r="HQC19" s="66"/>
      <c r="HQD19" s="66"/>
      <c r="HQE19" s="66"/>
      <c r="HQF19" s="66"/>
      <c r="HQG19" s="66"/>
      <c r="HQH19" s="66"/>
      <c r="HQI19" s="66"/>
      <c r="HQJ19" s="66"/>
      <c r="HQK19" s="66"/>
      <c r="HQL19" s="66"/>
      <c r="HQM19" s="66"/>
      <c r="HQN19" s="66"/>
      <c r="HQO19" s="66"/>
      <c r="HQP19" s="66"/>
      <c r="HQQ19" s="66"/>
      <c r="HQR19" s="66"/>
      <c r="HQS19" s="66"/>
      <c r="HQT19" s="66"/>
      <c r="HQU19" s="66"/>
      <c r="HQV19" s="66"/>
      <c r="HQW19" s="66"/>
      <c r="HQX19" s="66"/>
      <c r="HQY19" s="66"/>
      <c r="HQZ19" s="66"/>
      <c r="HRA19" s="66"/>
      <c r="HRB19" s="66"/>
      <c r="HRC19" s="66"/>
      <c r="HRD19" s="66"/>
      <c r="HRE19" s="66"/>
      <c r="HRF19" s="66"/>
      <c r="HRG19" s="66"/>
      <c r="HRH19" s="66"/>
      <c r="HRI19" s="66"/>
      <c r="HRJ19" s="66"/>
      <c r="HRK19" s="66"/>
      <c r="HRL19" s="66"/>
      <c r="HRM19" s="66"/>
      <c r="HRN19" s="66"/>
      <c r="HRO19" s="66"/>
      <c r="HRP19" s="66"/>
      <c r="HRQ19" s="66"/>
      <c r="HRR19" s="66"/>
      <c r="HRS19" s="66"/>
      <c r="HRT19" s="66"/>
      <c r="HRU19" s="66"/>
      <c r="HRV19" s="66"/>
      <c r="HRW19" s="66"/>
      <c r="HRX19" s="66"/>
      <c r="HRY19" s="66"/>
      <c r="HRZ19" s="66"/>
      <c r="HSA19" s="66"/>
      <c r="HSB19" s="66"/>
      <c r="HSC19" s="66"/>
      <c r="HSD19" s="66"/>
      <c r="HSE19" s="66"/>
      <c r="HSF19" s="66"/>
      <c r="HSG19" s="66"/>
      <c r="HSH19" s="66"/>
      <c r="HSI19" s="66"/>
      <c r="HSJ19" s="66"/>
      <c r="HSK19" s="66"/>
      <c r="HSL19" s="66"/>
      <c r="HSM19" s="66"/>
      <c r="HSN19" s="66"/>
      <c r="HSO19" s="66"/>
      <c r="HSP19" s="66"/>
      <c r="HSQ19" s="66"/>
      <c r="HSR19" s="66"/>
      <c r="HSS19" s="66"/>
      <c r="HST19" s="66"/>
      <c r="HSU19" s="66"/>
      <c r="HSV19" s="66"/>
      <c r="HSW19" s="66"/>
      <c r="HSX19" s="66"/>
      <c r="HSY19" s="66"/>
      <c r="HSZ19" s="66"/>
      <c r="HTA19" s="66"/>
      <c r="HTB19" s="66"/>
      <c r="HTC19" s="66"/>
      <c r="HTD19" s="66"/>
      <c r="HTE19" s="66"/>
      <c r="HTF19" s="66"/>
      <c r="HTG19" s="66"/>
      <c r="HTH19" s="66"/>
      <c r="HTI19" s="66"/>
      <c r="HTJ19" s="66"/>
      <c r="HTK19" s="66"/>
      <c r="HTL19" s="66"/>
      <c r="HTM19" s="66"/>
      <c r="HTN19" s="66"/>
      <c r="HTO19" s="66"/>
      <c r="HTP19" s="66"/>
      <c r="HTQ19" s="66"/>
      <c r="HTR19" s="66"/>
      <c r="HTS19" s="66"/>
      <c r="HTT19" s="66"/>
      <c r="HTU19" s="66"/>
      <c r="HTV19" s="66"/>
      <c r="HTW19" s="66"/>
      <c r="HTX19" s="66"/>
      <c r="HTY19" s="66"/>
      <c r="HTZ19" s="66"/>
      <c r="HUA19" s="66"/>
      <c r="HUB19" s="66"/>
      <c r="HUC19" s="66"/>
      <c r="HUD19" s="66"/>
      <c r="HUE19" s="66"/>
      <c r="HUF19" s="66"/>
      <c r="HUG19" s="66"/>
      <c r="HUH19" s="66"/>
      <c r="HUI19" s="66"/>
      <c r="HUJ19" s="66"/>
      <c r="HUK19" s="66"/>
      <c r="HUL19" s="66"/>
      <c r="HUM19" s="66"/>
      <c r="HUN19" s="66"/>
      <c r="HUO19" s="66"/>
      <c r="HUP19" s="66"/>
      <c r="HUQ19" s="66"/>
      <c r="HUR19" s="66"/>
      <c r="HUS19" s="66"/>
      <c r="HUT19" s="66"/>
      <c r="HUU19" s="66"/>
      <c r="HUV19" s="66"/>
      <c r="HUW19" s="66"/>
      <c r="HUX19" s="66"/>
      <c r="HUY19" s="66"/>
      <c r="HUZ19" s="66"/>
      <c r="HVA19" s="66"/>
      <c r="HVB19" s="66"/>
      <c r="HVC19" s="66"/>
      <c r="HVD19" s="66"/>
      <c r="HVE19" s="66"/>
      <c r="HVF19" s="66"/>
      <c r="HVG19" s="66"/>
      <c r="HVH19" s="66"/>
      <c r="HVI19" s="66"/>
      <c r="HVJ19" s="66"/>
      <c r="HVK19" s="66"/>
      <c r="HVL19" s="66"/>
      <c r="HVM19" s="66"/>
      <c r="HVN19" s="66"/>
      <c r="HVO19" s="66"/>
      <c r="HVP19" s="66"/>
      <c r="HVQ19" s="66"/>
      <c r="HVR19" s="66"/>
      <c r="HVS19" s="66"/>
      <c r="HVT19" s="66"/>
      <c r="HVU19" s="66"/>
      <c r="HVV19" s="66"/>
      <c r="HVW19" s="66"/>
      <c r="HVX19" s="66"/>
      <c r="HVY19" s="66"/>
      <c r="HVZ19" s="66"/>
      <c r="HWA19" s="66"/>
      <c r="HWB19" s="66"/>
      <c r="HWC19" s="66"/>
      <c r="HWD19" s="66"/>
      <c r="HWE19" s="66"/>
      <c r="HWF19" s="66"/>
      <c r="HWG19" s="66"/>
      <c r="HWH19" s="66"/>
      <c r="HWI19" s="66"/>
      <c r="HWJ19" s="66"/>
      <c r="HWK19" s="66"/>
      <c r="HWL19" s="66"/>
      <c r="HWM19" s="66"/>
      <c r="HWN19" s="66"/>
      <c r="HWO19" s="66"/>
      <c r="HWP19" s="66"/>
      <c r="HWQ19" s="66"/>
      <c r="HWR19" s="66"/>
      <c r="HWS19" s="66"/>
      <c r="HWT19" s="66"/>
      <c r="HWU19" s="66"/>
      <c r="HWV19" s="66"/>
      <c r="HWW19" s="66"/>
      <c r="HWX19" s="66"/>
      <c r="HWY19" s="66"/>
      <c r="HWZ19" s="66"/>
      <c r="HXA19" s="66"/>
      <c r="HXB19" s="66"/>
      <c r="HXC19" s="66"/>
      <c r="HXD19" s="66"/>
      <c r="HXE19" s="66"/>
      <c r="HXF19" s="66"/>
      <c r="HXG19" s="66"/>
      <c r="HXH19" s="66"/>
      <c r="HXI19" s="66"/>
      <c r="HXJ19" s="66"/>
      <c r="HXK19" s="66"/>
      <c r="HXL19" s="66"/>
      <c r="HXM19" s="66"/>
      <c r="HXN19" s="66"/>
      <c r="HXO19" s="66"/>
      <c r="HXP19" s="66"/>
      <c r="HXQ19" s="66"/>
      <c r="HXR19" s="66"/>
      <c r="HXS19" s="66"/>
      <c r="HXT19" s="66"/>
      <c r="HXU19" s="66"/>
      <c r="HXV19" s="66"/>
      <c r="HXW19" s="66"/>
      <c r="HXX19" s="66"/>
      <c r="HXY19" s="66"/>
      <c r="HXZ19" s="66"/>
      <c r="HYA19" s="66"/>
      <c r="HYB19" s="66"/>
      <c r="HYC19" s="66"/>
      <c r="HYD19" s="66"/>
      <c r="HYE19" s="66"/>
      <c r="HYF19" s="66"/>
      <c r="HYG19" s="66"/>
      <c r="HYH19" s="66"/>
      <c r="HYI19" s="66"/>
      <c r="HYJ19" s="66"/>
      <c r="HYK19" s="66"/>
      <c r="HYL19" s="66"/>
      <c r="HYM19" s="66"/>
      <c r="HYN19" s="66"/>
      <c r="HYO19" s="66"/>
      <c r="HYP19" s="66"/>
      <c r="HYQ19" s="66"/>
      <c r="HYR19" s="66"/>
      <c r="HYS19" s="66"/>
      <c r="HYT19" s="66"/>
      <c r="HYU19" s="66"/>
      <c r="HYV19" s="66"/>
      <c r="HYW19" s="66"/>
      <c r="HYX19" s="66"/>
      <c r="HYY19" s="66"/>
      <c r="HYZ19" s="66"/>
      <c r="HZA19" s="66"/>
      <c r="HZB19" s="66"/>
      <c r="HZC19" s="66"/>
      <c r="HZD19" s="66"/>
      <c r="HZE19" s="66"/>
      <c r="HZF19" s="66"/>
      <c r="HZG19" s="66"/>
      <c r="HZH19" s="66"/>
      <c r="HZI19" s="66"/>
      <c r="HZJ19" s="66"/>
      <c r="HZK19" s="66"/>
      <c r="HZL19" s="66"/>
      <c r="HZM19" s="66"/>
      <c r="HZN19" s="66"/>
      <c r="HZO19" s="66"/>
      <c r="HZP19" s="66"/>
      <c r="HZQ19" s="66"/>
      <c r="HZR19" s="66"/>
      <c r="HZS19" s="66"/>
      <c r="HZT19" s="66"/>
      <c r="HZU19" s="66"/>
      <c r="HZV19" s="66"/>
      <c r="HZW19" s="66"/>
      <c r="HZX19" s="66"/>
      <c r="HZY19" s="66"/>
      <c r="HZZ19" s="66"/>
      <c r="IAA19" s="66"/>
      <c r="IAB19" s="66"/>
      <c r="IAC19" s="66"/>
      <c r="IAD19" s="66"/>
      <c r="IAE19" s="66"/>
      <c r="IAF19" s="66"/>
      <c r="IAG19" s="66"/>
      <c r="IAH19" s="66"/>
      <c r="IAI19" s="66"/>
      <c r="IAJ19" s="66"/>
      <c r="IAK19" s="66"/>
      <c r="IAL19" s="66"/>
      <c r="IAM19" s="66"/>
      <c r="IAN19" s="66"/>
      <c r="IAO19" s="66"/>
      <c r="IAP19" s="66"/>
      <c r="IAQ19" s="66"/>
      <c r="IAR19" s="66"/>
      <c r="IAS19" s="66"/>
      <c r="IAT19" s="66"/>
      <c r="IAU19" s="66"/>
      <c r="IAV19" s="66"/>
      <c r="IAW19" s="66"/>
      <c r="IAX19" s="66"/>
      <c r="IAY19" s="66"/>
      <c r="IAZ19" s="66"/>
      <c r="IBA19" s="66"/>
      <c r="IBB19" s="66"/>
      <c r="IBC19" s="66"/>
      <c r="IBD19" s="66"/>
      <c r="IBE19" s="66"/>
      <c r="IBF19" s="66"/>
      <c r="IBG19" s="66"/>
      <c r="IBH19" s="66"/>
      <c r="IBI19" s="66"/>
      <c r="IBJ19" s="66"/>
      <c r="IBK19" s="66"/>
      <c r="IBL19" s="66"/>
      <c r="IBM19" s="66"/>
      <c r="IBN19" s="66"/>
      <c r="IBO19" s="66"/>
      <c r="IBP19" s="66"/>
      <c r="IBQ19" s="66"/>
      <c r="IBR19" s="66"/>
      <c r="IBS19" s="66"/>
      <c r="IBT19" s="66"/>
      <c r="IBU19" s="66"/>
      <c r="IBV19" s="66"/>
      <c r="IBW19" s="66"/>
      <c r="IBX19" s="66"/>
      <c r="IBY19" s="66"/>
      <c r="IBZ19" s="66"/>
      <c r="ICA19" s="66"/>
      <c r="ICB19" s="66"/>
      <c r="ICC19" s="66"/>
      <c r="ICD19" s="66"/>
      <c r="ICE19" s="66"/>
      <c r="ICF19" s="66"/>
      <c r="ICG19" s="66"/>
      <c r="ICH19" s="66"/>
      <c r="ICI19" s="66"/>
      <c r="ICJ19" s="66"/>
      <c r="ICK19" s="66"/>
      <c r="ICL19" s="66"/>
      <c r="ICM19" s="66"/>
      <c r="ICN19" s="66"/>
      <c r="ICO19" s="66"/>
      <c r="ICP19" s="66"/>
      <c r="ICQ19" s="66"/>
      <c r="ICR19" s="66"/>
      <c r="ICS19" s="66"/>
      <c r="ICT19" s="66"/>
      <c r="ICU19" s="66"/>
      <c r="ICV19" s="66"/>
      <c r="ICW19" s="66"/>
      <c r="ICX19" s="66"/>
      <c r="ICY19" s="66"/>
      <c r="ICZ19" s="66"/>
      <c r="IDA19" s="66"/>
      <c r="IDB19" s="66"/>
      <c r="IDC19" s="66"/>
      <c r="IDD19" s="66"/>
      <c r="IDE19" s="66"/>
      <c r="IDF19" s="66"/>
      <c r="IDG19" s="66"/>
      <c r="IDH19" s="66"/>
      <c r="IDI19" s="66"/>
      <c r="IDJ19" s="66"/>
      <c r="IDK19" s="66"/>
      <c r="IDL19" s="66"/>
      <c r="IDM19" s="66"/>
      <c r="IDN19" s="66"/>
      <c r="IDO19" s="66"/>
      <c r="IDP19" s="66"/>
      <c r="IDQ19" s="66"/>
      <c r="IDR19" s="66"/>
      <c r="IDS19" s="66"/>
      <c r="IDT19" s="66"/>
      <c r="IDU19" s="66"/>
      <c r="IDV19" s="66"/>
      <c r="IDW19" s="66"/>
      <c r="IDX19" s="66"/>
      <c r="IDY19" s="66"/>
      <c r="IDZ19" s="66"/>
      <c r="IEA19" s="66"/>
      <c r="IEB19" s="66"/>
      <c r="IEC19" s="66"/>
      <c r="IED19" s="66"/>
      <c r="IEE19" s="66"/>
      <c r="IEF19" s="66"/>
      <c r="IEG19" s="66"/>
      <c r="IEH19" s="66"/>
      <c r="IEI19" s="66"/>
      <c r="IEJ19" s="66"/>
      <c r="IEK19" s="66"/>
      <c r="IEL19" s="66"/>
      <c r="IEM19" s="66"/>
      <c r="IEN19" s="66"/>
      <c r="IEO19" s="66"/>
      <c r="IEP19" s="66"/>
      <c r="IEQ19" s="66"/>
      <c r="IER19" s="66"/>
      <c r="IES19" s="66"/>
      <c r="IET19" s="66"/>
      <c r="IEU19" s="66"/>
      <c r="IEV19" s="66"/>
      <c r="IEW19" s="66"/>
      <c r="IEX19" s="66"/>
      <c r="IEY19" s="66"/>
      <c r="IEZ19" s="66"/>
      <c r="IFA19" s="66"/>
      <c r="IFB19" s="66"/>
      <c r="IFC19" s="66"/>
      <c r="IFD19" s="66"/>
      <c r="IFE19" s="66"/>
      <c r="IFF19" s="66"/>
      <c r="IFG19" s="66"/>
      <c r="IFH19" s="66"/>
      <c r="IFI19" s="66"/>
      <c r="IFJ19" s="66"/>
      <c r="IFK19" s="66"/>
      <c r="IFL19" s="66"/>
      <c r="IFM19" s="66"/>
      <c r="IFN19" s="66"/>
      <c r="IFO19" s="66"/>
      <c r="IFP19" s="66"/>
      <c r="IFQ19" s="66"/>
      <c r="IFR19" s="66"/>
      <c r="IFS19" s="66"/>
      <c r="IFT19" s="66"/>
      <c r="IFU19" s="66"/>
      <c r="IFV19" s="66"/>
      <c r="IFW19" s="66"/>
      <c r="IFX19" s="66"/>
      <c r="IFY19" s="66"/>
      <c r="IFZ19" s="66"/>
      <c r="IGA19" s="66"/>
      <c r="IGB19" s="66"/>
      <c r="IGC19" s="66"/>
      <c r="IGD19" s="66"/>
      <c r="IGE19" s="66"/>
      <c r="IGF19" s="66"/>
      <c r="IGG19" s="66"/>
      <c r="IGH19" s="66"/>
      <c r="IGI19" s="66"/>
      <c r="IGJ19" s="66"/>
      <c r="IGK19" s="66"/>
      <c r="IGL19" s="66"/>
      <c r="IGM19" s="66"/>
      <c r="IGN19" s="66"/>
      <c r="IGO19" s="66"/>
      <c r="IGP19" s="66"/>
      <c r="IGQ19" s="66"/>
      <c r="IGR19" s="66"/>
      <c r="IGS19" s="66"/>
      <c r="IGT19" s="66"/>
      <c r="IGU19" s="66"/>
      <c r="IGV19" s="66"/>
      <c r="IGW19" s="66"/>
      <c r="IGX19" s="66"/>
      <c r="IGY19" s="66"/>
      <c r="IGZ19" s="66"/>
      <c r="IHA19" s="66"/>
      <c r="IHB19" s="66"/>
      <c r="IHC19" s="66"/>
      <c r="IHD19" s="66"/>
      <c r="IHE19" s="66"/>
      <c r="IHF19" s="66"/>
      <c r="IHG19" s="66"/>
      <c r="IHH19" s="66"/>
      <c r="IHI19" s="66"/>
      <c r="IHJ19" s="66"/>
      <c r="IHK19" s="66"/>
      <c r="IHL19" s="66"/>
      <c r="IHM19" s="66"/>
      <c r="IHN19" s="66"/>
      <c r="IHO19" s="66"/>
      <c r="IHP19" s="66"/>
      <c r="IHQ19" s="66"/>
      <c r="IHR19" s="66"/>
      <c r="IHS19" s="66"/>
      <c r="IHT19" s="66"/>
      <c r="IHU19" s="66"/>
      <c r="IHV19" s="66"/>
      <c r="IHW19" s="66"/>
      <c r="IHX19" s="66"/>
      <c r="IHY19" s="66"/>
      <c r="IHZ19" s="66"/>
      <c r="IIA19" s="66"/>
      <c r="IIB19" s="66"/>
      <c r="IIC19" s="66"/>
      <c r="IID19" s="66"/>
      <c r="IIE19" s="66"/>
      <c r="IIF19" s="66"/>
      <c r="IIG19" s="66"/>
      <c r="IIH19" s="66"/>
      <c r="III19" s="66"/>
      <c r="IIJ19" s="66"/>
      <c r="IIK19" s="66"/>
      <c r="IIL19" s="66"/>
      <c r="IIM19" s="66"/>
      <c r="IIN19" s="66"/>
      <c r="IIO19" s="66"/>
      <c r="IIP19" s="66"/>
      <c r="IIQ19" s="66"/>
      <c r="IIR19" s="66"/>
      <c r="IIS19" s="66"/>
      <c r="IIT19" s="66"/>
      <c r="IIU19" s="66"/>
      <c r="IIV19" s="66"/>
      <c r="IIW19" s="66"/>
      <c r="IIX19" s="66"/>
      <c r="IIY19" s="66"/>
      <c r="IIZ19" s="66"/>
      <c r="IJA19" s="66"/>
      <c r="IJB19" s="66"/>
      <c r="IJC19" s="66"/>
      <c r="IJD19" s="66"/>
      <c r="IJE19" s="66"/>
      <c r="IJF19" s="66"/>
      <c r="IJG19" s="66"/>
      <c r="IJH19" s="66"/>
      <c r="IJI19" s="66"/>
      <c r="IJJ19" s="66"/>
      <c r="IJK19" s="66"/>
      <c r="IJL19" s="66"/>
      <c r="IJM19" s="66"/>
      <c r="IJN19" s="66"/>
      <c r="IJO19" s="66"/>
      <c r="IJP19" s="66"/>
      <c r="IJQ19" s="66"/>
      <c r="IJR19" s="66"/>
      <c r="IJS19" s="66"/>
      <c r="IJT19" s="66"/>
      <c r="IJU19" s="66"/>
      <c r="IJV19" s="66"/>
      <c r="IJW19" s="66"/>
      <c r="IJX19" s="66"/>
      <c r="IJY19" s="66"/>
      <c r="IJZ19" s="66"/>
      <c r="IKA19" s="66"/>
      <c r="IKB19" s="66"/>
      <c r="IKC19" s="66"/>
      <c r="IKD19" s="66"/>
      <c r="IKE19" s="66"/>
      <c r="IKF19" s="66"/>
      <c r="IKG19" s="66"/>
      <c r="IKH19" s="66"/>
      <c r="IKI19" s="66"/>
      <c r="IKJ19" s="66"/>
      <c r="IKK19" s="66"/>
      <c r="IKL19" s="66"/>
      <c r="IKM19" s="66"/>
      <c r="IKN19" s="66"/>
      <c r="IKO19" s="66"/>
      <c r="IKP19" s="66"/>
      <c r="IKQ19" s="66"/>
      <c r="IKR19" s="66"/>
      <c r="IKS19" s="66"/>
      <c r="IKT19" s="66"/>
      <c r="IKU19" s="66"/>
      <c r="IKV19" s="66"/>
      <c r="IKW19" s="66"/>
      <c r="IKX19" s="66"/>
      <c r="IKY19" s="66"/>
      <c r="IKZ19" s="66"/>
      <c r="ILA19" s="66"/>
      <c r="ILB19" s="66"/>
      <c r="ILC19" s="66"/>
      <c r="ILD19" s="66"/>
      <c r="ILE19" s="66"/>
      <c r="ILF19" s="66"/>
      <c r="ILG19" s="66"/>
      <c r="ILH19" s="66"/>
      <c r="ILI19" s="66"/>
      <c r="ILJ19" s="66"/>
      <c r="ILK19" s="66"/>
      <c r="ILL19" s="66"/>
      <c r="ILM19" s="66"/>
      <c r="ILN19" s="66"/>
      <c r="ILO19" s="66"/>
      <c r="ILP19" s="66"/>
      <c r="ILQ19" s="66"/>
      <c r="ILR19" s="66"/>
      <c r="ILS19" s="66"/>
      <c r="ILT19" s="66"/>
      <c r="ILU19" s="66"/>
      <c r="ILV19" s="66"/>
      <c r="ILW19" s="66"/>
      <c r="ILX19" s="66"/>
      <c r="ILY19" s="66"/>
      <c r="ILZ19" s="66"/>
      <c r="IMA19" s="66"/>
      <c r="IMB19" s="66"/>
      <c r="IMC19" s="66"/>
      <c r="IMD19" s="66"/>
      <c r="IME19" s="66"/>
      <c r="IMF19" s="66"/>
      <c r="IMG19" s="66"/>
      <c r="IMH19" s="66"/>
      <c r="IMI19" s="66"/>
      <c r="IMJ19" s="66"/>
      <c r="IMK19" s="66"/>
      <c r="IML19" s="66"/>
      <c r="IMM19" s="66"/>
      <c r="IMN19" s="66"/>
      <c r="IMO19" s="66"/>
      <c r="IMP19" s="66"/>
      <c r="IMQ19" s="66"/>
      <c r="IMR19" s="66"/>
      <c r="IMS19" s="66"/>
      <c r="IMT19" s="66"/>
      <c r="IMU19" s="66"/>
      <c r="IMV19" s="66"/>
      <c r="IMW19" s="66"/>
      <c r="IMX19" s="66"/>
      <c r="IMY19" s="66"/>
      <c r="IMZ19" s="66"/>
      <c r="INA19" s="66"/>
      <c r="INB19" s="66"/>
      <c r="INC19" s="66"/>
      <c r="IND19" s="66"/>
      <c r="INE19" s="66"/>
      <c r="INF19" s="66"/>
      <c r="ING19" s="66"/>
      <c r="INH19" s="66"/>
      <c r="INI19" s="66"/>
      <c r="INJ19" s="66"/>
      <c r="INK19" s="66"/>
      <c r="INL19" s="66"/>
      <c r="INM19" s="66"/>
      <c r="INN19" s="66"/>
      <c r="INO19" s="66"/>
      <c r="INP19" s="66"/>
      <c r="INQ19" s="66"/>
      <c r="INR19" s="66"/>
      <c r="INS19" s="66"/>
      <c r="INT19" s="66"/>
      <c r="INU19" s="66"/>
      <c r="INV19" s="66"/>
      <c r="INW19" s="66"/>
      <c r="INX19" s="66"/>
      <c r="INY19" s="66"/>
      <c r="INZ19" s="66"/>
      <c r="IOA19" s="66"/>
      <c r="IOB19" s="66"/>
      <c r="IOC19" s="66"/>
      <c r="IOD19" s="66"/>
      <c r="IOE19" s="66"/>
      <c r="IOF19" s="66"/>
      <c r="IOG19" s="66"/>
      <c r="IOH19" s="66"/>
      <c r="IOI19" s="66"/>
      <c r="IOJ19" s="66"/>
      <c r="IOK19" s="66"/>
      <c r="IOL19" s="66"/>
      <c r="IOM19" s="66"/>
      <c r="ION19" s="66"/>
      <c r="IOO19" s="66"/>
      <c r="IOP19" s="66"/>
      <c r="IOQ19" s="66"/>
      <c r="IOR19" s="66"/>
      <c r="IOS19" s="66"/>
      <c r="IOT19" s="66"/>
      <c r="IOU19" s="66"/>
      <c r="IOV19" s="66"/>
      <c r="IOW19" s="66"/>
      <c r="IOX19" s="66"/>
      <c r="IOY19" s="66"/>
      <c r="IOZ19" s="66"/>
      <c r="IPA19" s="66"/>
      <c r="IPB19" s="66"/>
      <c r="IPC19" s="66"/>
      <c r="IPD19" s="66"/>
      <c r="IPE19" s="66"/>
      <c r="IPF19" s="66"/>
      <c r="IPG19" s="66"/>
      <c r="IPH19" s="66"/>
      <c r="IPI19" s="66"/>
      <c r="IPJ19" s="66"/>
      <c r="IPK19" s="66"/>
      <c r="IPL19" s="66"/>
      <c r="IPM19" s="66"/>
      <c r="IPN19" s="66"/>
      <c r="IPO19" s="66"/>
      <c r="IPP19" s="66"/>
      <c r="IPQ19" s="66"/>
      <c r="IPR19" s="66"/>
      <c r="IPS19" s="66"/>
      <c r="IPT19" s="66"/>
      <c r="IPU19" s="66"/>
      <c r="IPV19" s="66"/>
      <c r="IPW19" s="66"/>
      <c r="IPX19" s="66"/>
      <c r="IPY19" s="66"/>
      <c r="IPZ19" s="66"/>
      <c r="IQA19" s="66"/>
      <c r="IQB19" s="66"/>
      <c r="IQC19" s="66"/>
      <c r="IQD19" s="66"/>
      <c r="IQE19" s="66"/>
      <c r="IQF19" s="66"/>
      <c r="IQG19" s="66"/>
      <c r="IQH19" s="66"/>
      <c r="IQI19" s="66"/>
      <c r="IQJ19" s="66"/>
      <c r="IQK19" s="66"/>
      <c r="IQL19" s="66"/>
      <c r="IQM19" s="66"/>
      <c r="IQN19" s="66"/>
      <c r="IQO19" s="66"/>
      <c r="IQP19" s="66"/>
      <c r="IQQ19" s="66"/>
      <c r="IQR19" s="66"/>
      <c r="IQS19" s="66"/>
      <c r="IQT19" s="66"/>
      <c r="IQU19" s="66"/>
      <c r="IQV19" s="66"/>
      <c r="IQW19" s="66"/>
      <c r="IQX19" s="66"/>
      <c r="IQY19" s="66"/>
      <c r="IQZ19" s="66"/>
      <c r="IRA19" s="66"/>
      <c r="IRB19" s="66"/>
      <c r="IRC19" s="66"/>
      <c r="IRD19" s="66"/>
      <c r="IRE19" s="66"/>
      <c r="IRF19" s="66"/>
      <c r="IRG19" s="66"/>
      <c r="IRH19" s="66"/>
      <c r="IRI19" s="66"/>
      <c r="IRJ19" s="66"/>
      <c r="IRK19" s="66"/>
      <c r="IRL19" s="66"/>
      <c r="IRM19" s="66"/>
      <c r="IRN19" s="66"/>
      <c r="IRO19" s="66"/>
      <c r="IRP19" s="66"/>
      <c r="IRQ19" s="66"/>
      <c r="IRR19" s="66"/>
      <c r="IRS19" s="66"/>
      <c r="IRT19" s="66"/>
      <c r="IRU19" s="66"/>
      <c r="IRV19" s="66"/>
      <c r="IRW19" s="66"/>
      <c r="IRX19" s="66"/>
      <c r="IRY19" s="66"/>
      <c r="IRZ19" s="66"/>
      <c r="ISA19" s="66"/>
      <c r="ISB19" s="66"/>
      <c r="ISC19" s="66"/>
      <c r="ISD19" s="66"/>
      <c r="ISE19" s="66"/>
      <c r="ISF19" s="66"/>
      <c r="ISG19" s="66"/>
      <c r="ISH19" s="66"/>
      <c r="ISI19" s="66"/>
      <c r="ISJ19" s="66"/>
      <c r="ISK19" s="66"/>
      <c r="ISL19" s="66"/>
      <c r="ISM19" s="66"/>
      <c r="ISN19" s="66"/>
      <c r="ISO19" s="66"/>
      <c r="ISP19" s="66"/>
      <c r="ISQ19" s="66"/>
      <c r="ISR19" s="66"/>
      <c r="ISS19" s="66"/>
      <c r="IST19" s="66"/>
      <c r="ISU19" s="66"/>
      <c r="ISV19" s="66"/>
      <c r="ISW19" s="66"/>
      <c r="ISX19" s="66"/>
      <c r="ISY19" s="66"/>
      <c r="ISZ19" s="66"/>
      <c r="ITA19" s="66"/>
      <c r="ITB19" s="66"/>
      <c r="ITC19" s="66"/>
      <c r="ITD19" s="66"/>
      <c r="ITE19" s="66"/>
      <c r="ITF19" s="66"/>
      <c r="ITG19" s="66"/>
      <c r="ITH19" s="66"/>
      <c r="ITI19" s="66"/>
      <c r="ITJ19" s="66"/>
      <c r="ITK19" s="66"/>
      <c r="ITL19" s="66"/>
      <c r="ITM19" s="66"/>
      <c r="ITN19" s="66"/>
      <c r="ITO19" s="66"/>
      <c r="ITP19" s="66"/>
      <c r="ITQ19" s="66"/>
      <c r="ITR19" s="66"/>
      <c r="ITS19" s="66"/>
      <c r="ITT19" s="66"/>
      <c r="ITU19" s="66"/>
      <c r="ITV19" s="66"/>
      <c r="ITW19" s="66"/>
      <c r="ITX19" s="66"/>
      <c r="ITY19" s="66"/>
      <c r="ITZ19" s="66"/>
      <c r="IUA19" s="66"/>
      <c r="IUB19" s="66"/>
      <c r="IUC19" s="66"/>
      <c r="IUD19" s="66"/>
      <c r="IUE19" s="66"/>
      <c r="IUF19" s="66"/>
      <c r="IUG19" s="66"/>
      <c r="IUH19" s="66"/>
      <c r="IUI19" s="66"/>
      <c r="IUJ19" s="66"/>
      <c r="IUK19" s="66"/>
      <c r="IUL19" s="66"/>
      <c r="IUM19" s="66"/>
      <c r="IUN19" s="66"/>
      <c r="IUO19" s="66"/>
      <c r="IUP19" s="66"/>
      <c r="IUQ19" s="66"/>
      <c r="IUR19" s="66"/>
      <c r="IUS19" s="66"/>
      <c r="IUT19" s="66"/>
      <c r="IUU19" s="66"/>
      <c r="IUV19" s="66"/>
      <c r="IUW19" s="66"/>
      <c r="IUX19" s="66"/>
      <c r="IUY19" s="66"/>
      <c r="IUZ19" s="66"/>
      <c r="IVA19" s="66"/>
      <c r="IVB19" s="66"/>
      <c r="IVC19" s="66"/>
      <c r="IVD19" s="66"/>
      <c r="IVE19" s="66"/>
      <c r="IVF19" s="66"/>
      <c r="IVG19" s="66"/>
      <c r="IVH19" s="66"/>
      <c r="IVI19" s="66"/>
      <c r="IVJ19" s="66"/>
      <c r="IVK19" s="66"/>
      <c r="IVL19" s="66"/>
      <c r="IVM19" s="66"/>
      <c r="IVN19" s="66"/>
      <c r="IVO19" s="66"/>
      <c r="IVP19" s="66"/>
      <c r="IVQ19" s="66"/>
      <c r="IVR19" s="66"/>
      <c r="IVS19" s="66"/>
      <c r="IVT19" s="66"/>
      <c r="IVU19" s="66"/>
      <c r="IVV19" s="66"/>
      <c r="IVW19" s="66"/>
      <c r="IVX19" s="66"/>
      <c r="IVY19" s="66"/>
      <c r="IVZ19" s="66"/>
      <c r="IWA19" s="66"/>
      <c r="IWB19" s="66"/>
      <c r="IWC19" s="66"/>
      <c r="IWD19" s="66"/>
      <c r="IWE19" s="66"/>
      <c r="IWF19" s="66"/>
      <c r="IWG19" s="66"/>
      <c r="IWH19" s="66"/>
      <c r="IWI19" s="66"/>
      <c r="IWJ19" s="66"/>
      <c r="IWK19" s="66"/>
      <c r="IWL19" s="66"/>
      <c r="IWM19" s="66"/>
      <c r="IWN19" s="66"/>
      <c r="IWO19" s="66"/>
      <c r="IWP19" s="66"/>
      <c r="IWQ19" s="66"/>
      <c r="IWR19" s="66"/>
      <c r="IWS19" s="66"/>
      <c r="IWT19" s="66"/>
      <c r="IWU19" s="66"/>
      <c r="IWV19" s="66"/>
      <c r="IWW19" s="66"/>
      <c r="IWX19" s="66"/>
      <c r="IWY19" s="66"/>
      <c r="IWZ19" s="66"/>
      <c r="IXA19" s="66"/>
      <c r="IXB19" s="66"/>
      <c r="IXC19" s="66"/>
      <c r="IXD19" s="66"/>
      <c r="IXE19" s="66"/>
      <c r="IXF19" s="66"/>
      <c r="IXG19" s="66"/>
      <c r="IXH19" s="66"/>
      <c r="IXI19" s="66"/>
      <c r="IXJ19" s="66"/>
      <c r="IXK19" s="66"/>
      <c r="IXL19" s="66"/>
      <c r="IXM19" s="66"/>
      <c r="IXN19" s="66"/>
      <c r="IXO19" s="66"/>
      <c r="IXP19" s="66"/>
      <c r="IXQ19" s="66"/>
      <c r="IXR19" s="66"/>
      <c r="IXS19" s="66"/>
      <c r="IXT19" s="66"/>
      <c r="IXU19" s="66"/>
      <c r="IXV19" s="66"/>
      <c r="IXW19" s="66"/>
      <c r="IXX19" s="66"/>
      <c r="IXY19" s="66"/>
      <c r="IXZ19" s="66"/>
      <c r="IYA19" s="66"/>
      <c r="IYB19" s="66"/>
      <c r="IYC19" s="66"/>
      <c r="IYD19" s="66"/>
      <c r="IYE19" s="66"/>
      <c r="IYF19" s="66"/>
      <c r="IYG19" s="66"/>
      <c r="IYH19" s="66"/>
      <c r="IYI19" s="66"/>
      <c r="IYJ19" s="66"/>
      <c r="IYK19" s="66"/>
      <c r="IYL19" s="66"/>
      <c r="IYM19" s="66"/>
      <c r="IYN19" s="66"/>
      <c r="IYO19" s="66"/>
      <c r="IYP19" s="66"/>
      <c r="IYQ19" s="66"/>
      <c r="IYR19" s="66"/>
      <c r="IYS19" s="66"/>
      <c r="IYT19" s="66"/>
      <c r="IYU19" s="66"/>
      <c r="IYV19" s="66"/>
      <c r="IYW19" s="66"/>
      <c r="IYX19" s="66"/>
      <c r="IYY19" s="66"/>
      <c r="IYZ19" s="66"/>
      <c r="IZA19" s="66"/>
      <c r="IZB19" s="66"/>
      <c r="IZC19" s="66"/>
      <c r="IZD19" s="66"/>
      <c r="IZE19" s="66"/>
      <c r="IZF19" s="66"/>
      <c r="IZG19" s="66"/>
      <c r="IZH19" s="66"/>
      <c r="IZI19" s="66"/>
      <c r="IZJ19" s="66"/>
      <c r="IZK19" s="66"/>
      <c r="IZL19" s="66"/>
      <c r="IZM19" s="66"/>
      <c r="IZN19" s="66"/>
      <c r="IZO19" s="66"/>
      <c r="IZP19" s="66"/>
      <c r="IZQ19" s="66"/>
      <c r="IZR19" s="66"/>
      <c r="IZS19" s="66"/>
      <c r="IZT19" s="66"/>
      <c r="IZU19" s="66"/>
      <c r="IZV19" s="66"/>
      <c r="IZW19" s="66"/>
      <c r="IZX19" s="66"/>
      <c r="IZY19" s="66"/>
      <c r="IZZ19" s="66"/>
      <c r="JAA19" s="66"/>
      <c r="JAB19" s="66"/>
      <c r="JAC19" s="66"/>
      <c r="JAD19" s="66"/>
      <c r="JAE19" s="66"/>
      <c r="JAF19" s="66"/>
      <c r="JAG19" s="66"/>
      <c r="JAH19" s="66"/>
      <c r="JAI19" s="66"/>
      <c r="JAJ19" s="66"/>
      <c r="JAK19" s="66"/>
      <c r="JAL19" s="66"/>
      <c r="JAM19" s="66"/>
      <c r="JAN19" s="66"/>
      <c r="JAO19" s="66"/>
      <c r="JAP19" s="66"/>
      <c r="JAQ19" s="66"/>
      <c r="JAR19" s="66"/>
      <c r="JAS19" s="66"/>
      <c r="JAT19" s="66"/>
      <c r="JAU19" s="66"/>
      <c r="JAV19" s="66"/>
      <c r="JAW19" s="66"/>
      <c r="JAX19" s="66"/>
      <c r="JAY19" s="66"/>
      <c r="JAZ19" s="66"/>
      <c r="JBA19" s="66"/>
      <c r="JBB19" s="66"/>
      <c r="JBC19" s="66"/>
      <c r="JBD19" s="66"/>
      <c r="JBE19" s="66"/>
      <c r="JBF19" s="66"/>
      <c r="JBG19" s="66"/>
      <c r="JBH19" s="66"/>
      <c r="JBI19" s="66"/>
      <c r="JBJ19" s="66"/>
      <c r="JBK19" s="66"/>
      <c r="JBL19" s="66"/>
      <c r="JBM19" s="66"/>
      <c r="JBN19" s="66"/>
      <c r="JBO19" s="66"/>
      <c r="JBP19" s="66"/>
      <c r="JBQ19" s="66"/>
      <c r="JBR19" s="66"/>
      <c r="JBS19" s="66"/>
      <c r="JBT19" s="66"/>
      <c r="JBU19" s="66"/>
      <c r="JBV19" s="66"/>
      <c r="JBW19" s="66"/>
      <c r="JBX19" s="66"/>
      <c r="JBY19" s="66"/>
      <c r="JBZ19" s="66"/>
      <c r="JCA19" s="66"/>
      <c r="JCB19" s="66"/>
      <c r="JCC19" s="66"/>
      <c r="JCD19" s="66"/>
      <c r="JCE19" s="66"/>
      <c r="JCF19" s="66"/>
      <c r="JCG19" s="66"/>
      <c r="JCH19" s="66"/>
      <c r="JCI19" s="66"/>
      <c r="JCJ19" s="66"/>
      <c r="JCK19" s="66"/>
      <c r="JCL19" s="66"/>
      <c r="JCM19" s="66"/>
      <c r="JCN19" s="66"/>
      <c r="JCO19" s="66"/>
      <c r="JCP19" s="66"/>
      <c r="JCQ19" s="66"/>
      <c r="JCR19" s="66"/>
      <c r="JCS19" s="66"/>
      <c r="JCT19" s="66"/>
      <c r="JCU19" s="66"/>
      <c r="JCV19" s="66"/>
      <c r="JCW19" s="66"/>
      <c r="JCX19" s="66"/>
      <c r="JCY19" s="66"/>
      <c r="JCZ19" s="66"/>
      <c r="JDA19" s="66"/>
      <c r="JDB19" s="66"/>
      <c r="JDC19" s="66"/>
      <c r="JDD19" s="66"/>
      <c r="JDE19" s="66"/>
      <c r="JDF19" s="66"/>
      <c r="JDG19" s="66"/>
      <c r="JDH19" s="66"/>
      <c r="JDI19" s="66"/>
      <c r="JDJ19" s="66"/>
      <c r="JDK19" s="66"/>
      <c r="JDL19" s="66"/>
      <c r="JDM19" s="66"/>
      <c r="JDN19" s="66"/>
      <c r="JDO19" s="66"/>
      <c r="JDP19" s="66"/>
      <c r="JDQ19" s="66"/>
      <c r="JDR19" s="66"/>
      <c r="JDS19" s="66"/>
      <c r="JDT19" s="66"/>
      <c r="JDU19" s="66"/>
      <c r="JDV19" s="66"/>
      <c r="JDW19" s="66"/>
      <c r="JDX19" s="66"/>
      <c r="JDY19" s="66"/>
      <c r="JDZ19" s="66"/>
      <c r="JEA19" s="66"/>
      <c r="JEB19" s="66"/>
      <c r="JEC19" s="66"/>
      <c r="JED19" s="66"/>
      <c r="JEE19" s="66"/>
      <c r="JEF19" s="66"/>
      <c r="JEG19" s="66"/>
      <c r="JEH19" s="66"/>
      <c r="JEI19" s="66"/>
      <c r="JEJ19" s="66"/>
      <c r="JEK19" s="66"/>
      <c r="JEL19" s="66"/>
      <c r="JEM19" s="66"/>
      <c r="JEN19" s="66"/>
      <c r="JEO19" s="66"/>
      <c r="JEP19" s="66"/>
      <c r="JEQ19" s="66"/>
      <c r="JER19" s="66"/>
      <c r="JES19" s="66"/>
      <c r="JET19" s="66"/>
      <c r="JEU19" s="66"/>
      <c r="JEV19" s="66"/>
      <c r="JEW19" s="66"/>
      <c r="JEX19" s="66"/>
      <c r="JEY19" s="66"/>
      <c r="JEZ19" s="66"/>
      <c r="JFA19" s="66"/>
      <c r="JFB19" s="66"/>
      <c r="JFC19" s="66"/>
      <c r="JFD19" s="66"/>
      <c r="JFE19" s="66"/>
      <c r="JFF19" s="66"/>
      <c r="JFG19" s="66"/>
      <c r="JFH19" s="66"/>
      <c r="JFI19" s="66"/>
      <c r="JFJ19" s="66"/>
      <c r="JFK19" s="66"/>
      <c r="JFL19" s="66"/>
      <c r="JFM19" s="66"/>
      <c r="JFN19" s="66"/>
      <c r="JFO19" s="66"/>
      <c r="JFP19" s="66"/>
      <c r="JFQ19" s="66"/>
      <c r="JFR19" s="66"/>
      <c r="JFS19" s="66"/>
      <c r="JFT19" s="66"/>
      <c r="JFU19" s="66"/>
      <c r="JFV19" s="66"/>
      <c r="JFW19" s="66"/>
      <c r="JFX19" s="66"/>
      <c r="JFY19" s="66"/>
      <c r="JFZ19" s="66"/>
      <c r="JGA19" s="66"/>
      <c r="JGB19" s="66"/>
      <c r="JGC19" s="66"/>
      <c r="JGD19" s="66"/>
      <c r="JGE19" s="66"/>
      <c r="JGF19" s="66"/>
      <c r="JGG19" s="66"/>
      <c r="JGH19" s="66"/>
      <c r="JGI19" s="66"/>
      <c r="JGJ19" s="66"/>
      <c r="JGK19" s="66"/>
      <c r="JGL19" s="66"/>
      <c r="JGM19" s="66"/>
      <c r="JGN19" s="66"/>
      <c r="JGO19" s="66"/>
      <c r="JGP19" s="66"/>
      <c r="JGQ19" s="66"/>
      <c r="JGR19" s="66"/>
      <c r="JGS19" s="66"/>
      <c r="JGT19" s="66"/>
      <c r="JGU19" s="66"/>
      <c r="JGV19" s="66"/>
      <c r="JGW19" s="66"/>
      <c r="JGX19" s="66"/>
      <c r="JGY19" s="66"/>
      <c r="JGZ19" s="66"/>
      <c r="JHA19" s="66"/>
      <c r="JHB19" s="66"/>
      <c r="JHC19" s="66"/>
      <c r="JHD19" s="66"/>
      <c r="JHE19" s="66"/>
      <c r="JHF19" s="66"/>
      <c r="JHG19" s="66"/>
      <c r="JHH19" s="66"/>
      <c r="JHI19" s="66"/>
      <c r="JHJ19" s="66"/>
      <c r="JHK19" s="66"/>
      <c r="JHL19" s="66"/>
      <c r="JHM19" s="66"/>
      <c r="JHN19" s="66"/>
      <c r="JHO19" s="66"/>
      <c r="JHP19" s="66"/>
      <c r="JHQ19" s="66"/>
      <c r="JHR19" s="66"/>
      <c r="JHS19" s="66"/>
      <c r="JHT19" s="66"/>
      <c r="JHU19" s="66"/>
      <c r="JHV19" s="66"/>
      <c r="JHW19" s="66"/>
      <c r="JHX19" s="66"/>
      <c r="JHY19" s="66"/>
      <c r="JHZ19" s="66"/>
      <c r="JIA19" s="66"/>
      <c r="JIB19" s="66"/>
      <c r="JIC19" s="66"/>
      <c r="JID19" s="66"/>
      <c r="JIE19" s="66"/>
      <c r="JIF19" s="66"/>
      <c r="JIG19" s="66"/>
      <c r="JIH19" s="66"/>
      <c r="JII19" s="66"/>
      <c r="JIJ19" s="66"/>
      <c r="JIK19" s="66"/>
      <c r="JIL19" s="66"/>
      <c r="JIM19" s="66"/>
      <c r="JIN19" s="66"/>
      <c r="JIO19" s="66"/>
      <c r="JIP19" s="66"/>
      <c r="JIQ19" s="66"/>
      <c r="JIR19" s="66"/>
      <c r="JIS19" s="66"/>
      <c r="JIT19" s="66"/>
      <c r="JIU19" s="66"/>
      <c r="JIV19" s="66"/>
      <c r="JIW19" s="66"/>
      <c r="JIX19" s="66"/>
      <c r="JIY19" s="66"/>
      <c r="JIZ19" s="66"/>
      <c r="JJA19" s="66"/>
      <c r="JJB19" s="66"/>
      <c r="JJC19" s="66"/>
      <c r="JJD19" s="66"/>
      <c r="JJE19" s="66"/>
      <c r="JJF19" s="66"/>
      <c r="JJG19" s="66"/>
      <c r="JJH19" s="66"/>
      <c r="JJI19" s="66"/>
      <c r="JJJ19" s="66"/>
      <c r="JJK19" s="66"/>
      <c r="JJL19" s="66"/>
      <c r="JJM19" s="66"/>
      <c r="JJN19" s="66"/>
      <c r="JJO19" s="66"/>
      <c r="JJP19" s="66"/>
      <c r="JJQ19" s="66"/>
      <c r="JJR19" s="66"/>
      <c r="JJS19" s="66"/>
      <c r="JJT19" s="66"/>
      <c r="JJU19" s="66"/>
      <c r="JJV19" s="66"/>
      <c r="JJW19" s="66"/>
      <c r="JJX19" s="66"/>
      <c r="JJY19" s="66"/>
      <c r="JJZ19" s="66"/>
      <c r="JKA19" s="66"/>
      <c r="JKB19" s="66"/>
      <c r="JKC19" s="66"/>
      <c r="JKD19" s="66"/>
      <c r="JKE19" s="66"/>
      <c r="JKF19" s="66"/>
      <c r="JKG19" s="66"/>
      <c r="JKH19" s="66"/>
      <c r="JKI19" s="66"/>
      <c r="JKJ19" s="66"/>
      <c r="JKK19" s="66"/>
      <c r="JKL19" s="66"/>
      <c r="JKM19" s="66"/>
      <c r="JKN19" s="66"/>
      <c r="JKO19" s="66"/>
      <c r="JKP19" s="66"/>
      <c r="JKQ19" s="66"/>
      <c r="JKR19" s="66"/>
      <c r="JKS19" s="66"/>
      <c r="JKT19" s="66"/>
      <c r="JKU19" s="66"/>
      <c r="JKV19" s="66"/>
      <c r="JKW19" s="66"/>
      <c r="JKX19" s="66"/>
      <c r="JKY19" s="66"/>
      <c r="JKZ19" s="66"/>
      <c r="JLA19" s="66"/>
      <c r="JLB19" s="66"/>
      <c r="JLC19" s="66"/>
      <c r="JLD19" s="66"/>
      <c r="JLE19" s="66"/>
      <c r="JLF19" s="66"/>
      <c r="JLG19" s="66"/>
      <c r="JLH19" s="66"/>
      <c r="JLI19" s="66"/>
      <c r="JLJ19" s="66"/>
      <c r="JLK19" s="66"/>
      <c r="JLL19" s="66"/>
      <c r="JLM19" s="66"/>
      <c r="JLN19" s="66"/>
      <c r="JLO19" s="66"/>
      <c r="JLP19" s="66"/>
      <c r="JLQ19" s="66"/>
      <c r="JLR19" s="66"/>
      <c r="JLS19" s="66"/>
      <c r="JLT19" s="66"/>
      <c r="JLU19" s="66"/>
      <c r="JLV19" s="66"/>
      <c r="JLW19" s="66"/>
      <c r="JLX19" s="66"/>
      <c r="JLY19" s="66"/>
      <c r="JLZ19" s="66"/>
      <c r="JMA19" s="66"/>
      <c r="JMB19" s="66"/>
      <c r="JMC19" s="66"/>
      <c r="JMD19" s="66"/>
      <c r="JME19" s="66"/>
      <c r="JMF19" s="66"/>
      <c r="JMG19" s="66"/>
      <c r="JMH19" s="66"/>
      <c r="JMI19" s="66"/>
      <c r="JMJ19" s="66"/>
      <c r="JMK19" s="66"/>
      <c r="JML19" s="66"/>
      <c r="JMM19" s="66"/>
      <c r="JMN19" s="66"/>
      <c r="JMO19" s="66"/>
      <c r="JMP19" s="66"/>
      <c r="JMQ19" s="66"/>
      <c r="JMR19" s="66"/>
      <c r="JMS19" s="66"/>
      <c r="JMT19" s="66"/>
      <c r="JMU19" s="66"/>
      <c r="JMV19" s="66"/>
      <c r="JMW19" s="66"/>
      <c r="JMX19" s="66"/>
      <c r="JMY19" s="66"/>
      <c r="JMZ19" s="66"/>
      <c r="JNA19" s="66"/>
      <c r="JNB19" s="66"/>
      <c r="JNC19" s="66"/>
      <c r="JND19" s="66"/>
      <c r="JNE19" s="66"/>
      <c r="JNF19" s="66"/>
      <c r="JNG19" s="66"/>
      <c r="JNH19" s="66"/>
      <c r="JNI19" s="66"/>
      <c r="JNJ19" s="66"/>
      <c r="JNK19" s="66"/>
      <c r="JNL19" s="66"/>
      <c r="JNM19" s="66"/>
      <c r="JNN19" s="66"/>
      <c r="JNO19" s="66"/>
      <c r="JNP19" s="66"/>
      <c r="JNQ19" s="66"/>
      <c r="JNR19" s="66"/>
      <c r="JNS19" s="66"/>
      <c r="JNT19" s="66"/>
      <c r="JNU19" s="66"/>
      <c r="JNV19" s="66"/>
      <c r="JNW19" s="66"/>
      <c r="JNX19" s="66"/>
      <c r="JNY19" s="66"/>
      <c r="JNZ19" s="66"/>
      <c r="JOA19" s="66"/>
      <c r="JOB19" s="66"/>
      <c r="JOC19" s="66"/>
      <c r="JOD19" s="66"/>
      <c r="JOE19" s="66"/>
      <c r="JOF19" s="66"/>
      <c r="JOG19" s="66"/>
      <c r="JOH19" s="66"/>
      <c r="JOI19" s="66"/>
      <c r="JOJ19" s="66"/>
      <c r="JOK19" s="66"/>
      <c r="JOL19" s="66"/>
      <c r="JOM19" s="66"/>
      <c r="JON19" s="66"/>
      <c r="JOO19" s="66"/>
      <c r="JOP19" s="66"/>
      <c r="JOQ19" s="66"/>
      <c r="JOR19" s="66"/>
      <c r="JOS19" s="66"/>
      <c r="JOT19" s="66"/>
      <c r="JOU19" s="66"/>
      <c r="JOV19" s="66"/>
      <c r="JOW19" s="66"/>
      <c r="JOX19" s="66"/>
      <c r="JOY19" s="66"/>
      <c r="JOZ19" s="66"/>
      <c r="JPA19" s="66"/>
      <c r="JPB19" s="66"/>
      <c r="JPC19" s="66"/>
      <c r="JPD19" s="66"/>
      <c r="JPE19" s="66"/>
      <c r="JPF19" s="66"/>
      <c r="JPG19" s="66"/>
      <c r="JPH19" s="66"/>
      <c r="JPI19" s="66"/>
      <c r="JPJ19" s="66"/>
      <c r="JPK19" s="66"/>
      <c r="JPL19" s="66"/>
      <c r="JPM19" s="66"/>
      <c r="JPN19" s="66"/>
      <c r="JPO19" s="66"/>
      <c r="JPP19" s="66"/>
      <c r="JPQ19" s="66"/>
      <c r="JPR19" s="66"/>
      <c r="JPS19" s="66"/>
      <c r="JPT19" s="66"/>
      <c r="JPU19" s="66"/>
      <c r="JPV19" s="66"/>
      <c r="JPW19" s="66"/>
      <c r="JPX19" s="66"/>
      <c r="JPY19" s="66"/>
      <c r="JPZ19" s="66"/>
      <c r="JQA19" s="66"/>
      <c r="JQB19" s="66"/>
      <c r="JQC19" s="66"/>
      <c r="JQD19" s="66"/>
      <c r="JQE19" s="66"/>
      <c r="JQF19" s="66"/>
      <c r="JQG19" s="66"/>
      <c r="JQH19" s="66"/>
      <c r="JQI19" s="66"/>
      <c r="JQJ19" s="66"/>
      <c r="JQK19" s="66"/>
      <c r="JQL19" s="66"/>
      <c r="JQM19" s="66"/>
      <c r="JQN19" s="66"/>
      <c r="JQO19" s="66"/>
      <c r="JQP19" s="66"/>
      <c r="JQQ19" s="66"/>
      <c r="JQR19" s="66"/>
      <c r="JQS19" s="66"/>
      <c r="JQT19" s="66"/>
      <c r="JQU19" s="66"/>
      <c r="JQV19" s="66"/>
      <c r="JQW19" s="66"/>
      <c r="JQX19" s="66"/>
      <c r="JQY19" s="66"/>
      <c r="JQZ19" s="66"/>
      <c r="JRA19" s="66"/>
      <c r="JRB19" s="66"/>
      <c r="JRC19" s="66"/>
      <c r="JRD19" s="66"/>
      <c r="JRE19" s="66"/>
      <c r="JRF19" s="66"/>
      <c r="JRG19" s="66"/>
      <c r="JRH19" s="66"/>
      <c r="JRI19" s="66"/>
      <c r="JRJ19" s="66"/>
      <c r="JRK19" s="66"/>
      <c r="JRL19" s="66"/>
      <c r="JRM19" s="66"/>
      <c r="JRN19" s="66"/>
      <c r="JRO19" s="66"/>
      <c r="JRP19" s="66"/>
      <c r="JRQ19" s="66"/>
      <c r="JRR19" s="66"/>
      <c r="JRS19" s="66"/>
      <c r="JRT19" s="66"/>
      <c r="JRU19" s="66"/>
      <c r="JRV19" s="66"/>
      <c r="JRW19" s="66"/>
      <c r="JRX19" s="66"/>
      <c r="JRY19" s="66"/>
      <c r="JRZ19" s="66"/>
      <c r="JSA19" s="66"/>
      <c r="JSB19" s="66"/>
      <c r="JSC19" s="66"/>
      <c r="JSD19" s="66"/>
      <c r="JSE19" s="66"/>
      <c r="JSF19" s="66"/>
      <c r="JSG19" s="66"/>
      <c r="JSH19" s="66"/>
      <c r="JSI19" s="66"/>
      <c r="JSJ19" s="66"/>
      <c r="JSK19" s="66"/>
      <c r="JSL19" s="66"/>
      <c r="JSM19" s="66"/>
      <c r="JSN19" s="66"/>
      <c r="JSO19" s="66"/>
      <c r="JSP19" s="66"/>
      <c r="JSQ19" s="66"/>
      <c r="JSR19" s="66"/>
      <c r="JSS19" s="66"/>
      <c r="JST19" s="66"/>
      <c r="JSU19" s="66"/>
      <c r="JSV19" s="66"/>
      <c r="JSW19" s="66"/>
      <c r="JSX19" s="66"/>
      <c r="JSY19" s="66"/>
      <c r="JSZ19" s="66"/>
      <c r="JTA19" s="66"/>
      <c r="JTB19" s="66"/>
      <c r="JTC19" s="66"/>
      <c r="JTD19" s="66"/>
      <c r="JTE19" s="66"/>
      <c r="JTF19" s="66"/>
      <c r="JTG19" s="66"/>
      <c r="JTH19" s="66"/>
      <c r="JTI19" s="66"/>
      <c r="JTJ19" s="66"/>
      <c r="JTK19" s="66"/>
      <c r="JTL19" s="66"/>
      <c r="JTM19" s="66"/>
      <c r="JTN19" s="66"/>
      <c r="JTO19" s="66"/>
      <c r="JTP19" s="66"/>
      <c r="JTQ19" s="66"/>
      <c r="JTR19" s="66"/>
      <c r="JTS19" s="66"/>
      <c r="JTT19" s="66"/>
      <c r="JTU19" s="66"/>
      <c r="JTV19" s="66"/>
      <c r="JTW19" s="66"/>
      <c r="JTX19" s="66"/>
      <c r="JTY19" s="66"/>
      <c r="JTZ19" s="66"/>
      <c r="JUA19" s="66"/>
      <c r="JUB19" s="66"/>
      <c r="JUC19" s="66"/>
      <c r="JUD19" s="66"/>
      <c r="JUE19" s="66"/>
      <c r="JUF19" s="66"/>
      <c r="JUG19" s="66"/>
      <c r="JUH19" s="66"/>
      <c r="JUI19" s="66"/>
      <c r="JUJ19" s="66"/>
      <c r="JUK19" s="66"/>
      <c r="JUL19" s="66"/>
      <c r="JUM19" s="66"/>
      <c r="JUN19" s="66"/>
      <c r="JUO19" s="66"/>
      <c r="JUP19" s="66"/>
      <c r="JUQ19" s="66"/>
      <c r="JUR19" s="66"/>
      <c r="JUS19" s="66"/>
      <c r="JUT19" s="66"/>
      <c r="JUU19" s="66"/>
      <c r="JUV19" s="66"/>
      <c r="JUW19" s="66"/>
      <c r="JUX19" s="66"/>
      <c r="JUY19" s="66"/>
      <c r="JUZ19" s="66"/>
      <c r="JVA19" s="66"/>
      <c r="JVB19" s="66"/>
      <c r="JVC19" s="66"/>
      <c r="JVD19" s="66"/>
      <c r="JVE19" s="66"/>
      <c r="JVF19" s="66"/>
      <c r="JVG19" s="66"/>
      <c r="JVH19" s="66"/>
      <c r="JVI19" s="66"/>
      <c r="JVJ19" s="66"/>
      <c r="JVK19" s="66"/>
      <c r="JVL19" s="66"/>
      <c r="JVM19" s="66"/>
      <c r="JVN19" s="66"/>
      <c r="JVO19" s="66"/>
      <c r="JVP19" s="66"/>
      <c r="JVQ19" s="66"/>
      <c r="JVR19" s="66"/>
      <c r="JVS19" s="66"/>
      <c r="JVT19" s="66"/>
      <c r="JVU19" s="66"/>
      <c r="JVV19" s="66"/>
      <c r="JVW19" s="66"/>
      <c r="JVX19" s="66"/>
      <c r="JVY19" s="66"/>
      <c r="JVZ19" s="66"/>
      <c r="JWA19" s="66"/>
      <c r="JWB19" s="66"/>
      <c r="JWC19" s="66"/>
      <c r="JWD19" s="66"/>
      <c r="JWE19" s="66"/>
      <c r="JWF19" s="66"/>
      <c r="JWG19" s="66"/>
      <c r="JWH19" s="66"/>
      <c r="JWI19" s="66"/>
      <c r="JWJ19" s="66"/>
      <c r="JWK19" s="66"/>
      <c r="JWL19" s="66"/>
      <c r="JWM19" s="66"/>
      <c r="JWN19" s="66"/>
      <c r="JWO19" s="66"/>
      <c r="JWP19" s="66"/>
      <c r="JWQ19" s="66"/>
      <c r="JWR19" s="66"/>
      <c r="JWS19" s="66"/>
      <c r="JWT19" s="66"/>
      <c r="JWU19" s="66"/>
      <c r="JWV19" s="66"/>
      <c r="JWW19" s="66"/>
      <c r="JWX19" s="66"/>
      <c r="JWY19" s="66"/>
      <c r="JWZ19" s="66"/>
      <c r="JXA19" s="66"/>
      <c r="JXB19" s="66"/>
      <c r="JXC19" s="66"/>
      <c r="JXD19" s="66"/>
      <c r="JXE19" s="66"/>
      <c r="JXF19" s="66"/>
      <c r="JXG19" s="66"/>
      <c r="JXH19" s="66"/>
      <c r="JXI19" s="66"/>
      <c r="JXJ19" s="66"/>
      <c r="JXK19" s="66"/>
      <c r="JXL19" s="66"/>
      <c r="JXM19" s="66"/>
      <c r="JXN19" s="66"/>
      <c r="JXO19" s="66"/>
      <c r="JXP19" s="66"/>
      <c r="JXQ19" s="66"/>
      <c r="JXR19" s="66"/>
      <c r="JXS19" s="66"/>
      <c r="JXT19" s="66"/>
      <c r="JXU19" s="66"/>
      <c r="JXV19" s="66"/>
      <c r="JXW19" s="66"/>
      <c r="JXX19" s="66"/>
      <c r="JXY19" s="66"/>
      <c r="JXZ19" s="66"/>
      <c r="JYA19" s="66"/>
      <c r="JYB19" s="66"/>
      <c r="JYC19" s="66"/>
      <c r="JYD19" s="66"/>
      <c r="JYE19" s="66"/>
      <c r="JYF19" s="66"/>
      <c r="JYG19" s="66"/>
      <c r="JYH19" s="66"/>
      <c r="JYI19" s="66"/>
      <c r="JYJ19" s="66"/>
      <c r="JYK19" s="66"/>
      <c r="JYL19" s="66"/>
      <c r="JYM19" s="66"/>
      <c r="JYN19" s="66"/>
      <c r="JYO19" s="66"/>
      <c r="JYP19" s="66"/>
      <c r="JYQ19" s="66"/>
      <c r="JYR19" s="66"/>
      <c r="JYS19" s="66"/>
      <c r="JYT19" s="66"/>
      <c r="JYU19" s="66"/>
      <c r="JYV19" s="66"/>
      <c r="JYW19" s="66"/>
      <c r="JYX19" s="66"/>
      <c r="JYY19" s="66"/>
      <c r="JYZ19" s="66"/>
      <c r="JZA19" s="66"/>
      <c r="JZB19" s="66"/>
      <c r="JZC19" s="66"/>
      <c r="JZD19" s="66"/>
      <c r="JZE19" s="66"/>
      <c r="JZF19" s="66"/>
      <c r="JZG19" s="66"/>
      <c r="JZH19" s="66"/>
      <c r="JZI19" s="66"/>
      <c r="JZJ19" s="66"/>
      <c r="JZK19" s="66"/>
      <c r="JZL19" s="66"/>
      <c r="JZM19" s="66"/>
      <c r="JZN19" s="66"/>
      <c r="JZO19" s="66"/>
      <c r="JZP19" s="66"/>
      <c r="JZQ19" s="66"/>
      <c r="JZR19" s="66"/>
      <c r="JZS19" s="66"/>
      <c r="JZT19" s="66"/>
      <c r="JZU19" s="66"/>
      <c r="JZV19" s="66"/>
      <c r="JZW19" s="66"/>
      <c r="JZX19" s="66"/>
      <c r="JZY19" s="66"/>
      <c r="JZZ19" s="66"/>
      <c r="KAA19" s="66"/>
      <c r="KAB19" s="66"/>
      <c r="KAC19" s="66"/>
      <c r="KAD19" s="66"/>
      <c r="KAE19" s="66"/>
      <c r="KAF19" s="66"/>
      <c r="KAG19" s="66"/>
      <c r="KAH19" s="66"/>
      <c r="KAI19" s="66"/>
      <c r="KAJ19" s="66"/>
      <c r="KAK19" s="66"/>
      <c r="KAL19" s="66"/>
      <c r="KAM19" s="66"/>
      <c r="KAN19" s="66"/>
      <c r="KAO19" s="66"/>
      <c r="KAP19" s="66"/>
      <c r="KAQ19" s="66"/>
      <c r="KAR19" s="66"/>
      <c r="KAS19" s="66"/>
      <c r="KAT19" s="66"/>
      <c r="KAU19" s="66"/>
      <c r="KAV19" s="66"/>
      <c r="KAW19" s="66"/>
      <c r="KAX19" s="66"/>
      <c r="KAY19" s="66"/>
      <c r="KAZ19" s="66"/>
      <c r="KBA19" s="66"/>
      <c r="KBB19" s="66"/>
      <c r="KBC19" s="66"/>
      <c r="KBD19" s="66"/>
      <c r="KBE19" s="66"/>
      <c r="KBF19" s="66"/>
      <c r="KBG19" s="66"/>
      <c r="KBH19" s="66"/>
      <c r="KBI19" s="66"/>
      <c r="KBJ19" s="66"/>
      <c r="KBK19" s="66"/>
      <c r="KBL19" s="66"/>
      <c r="KBM19" s="66"/>
      <c r="KBN19" s="66"/>
      <c r="KBO19" s="66"/>
      <c r="KBP19" s="66"/>
      <c r="KBQ19" s="66"/>
      <c r="KBR19" s="66"/>
      <c r="KBS19" s="66"/>
      <c r="KBT19" s="66"/>
      <c r="KBU19" s="66"/>
      <c r="KBV19" s="66"/>
      <c r="KBW19" s="66"/>
      <c r="KBX19" s="66"/>
      <c r="KBY19" s="66"/>
      <c r="KBZ19" s="66"/>
      <c r="KCA19" s="66"/>
      <c r="KCB19" s="66"/>
      <c r="KCC19" s="66"/>
      <c r="KCD19" s="66"/>
      <c r="KCE19" s="66"/>
      <c r="KCF19" s="66"/>
      <c r="KCG19" s="66"/>
      <c r="KCH19" s="66"/>
      <c r="KCI19" s="66"/>
      <c r="KCJ19" s="66"/>
      <c r="KCK19" s="66"/>
      <c r="KCL19" s="66"/>
      <c r="KCM19" s="66"/>
      <c r="KCN19" s="66"/>
      <c r="KCO19" s="66"/>
      <c r="KCP19" s="66"/>
      <c r="KCQ19" s="66"/>
      <c r="KCR19" s="66"/>
      <c r="KCS19" s="66"/>
      <c r="KCT19" s="66"/>
      <c r="KCU19" s="66"/>
      <c r="KCV19" s="66"/>
      <c r="KCW19" s="66"/>
      <c r="KCX19" s="66"/>
      <c r="KCY19" s="66"/>
      <c r="KCZ19" s="66"/>
      <c r="KDA19" s="66"/>
      <c r="KDB19" s="66"/>
      <c r="KDC19" s="66"/>
      <c r="KDD19" s="66"/>
      <c r="KDE19" s="66"/>
      <c r="KDF19" s="66"/>
      <c r="KDG19" s="66"/>
      <c r="KDH19" s="66"/>
      <c r="KDI19" s="66"/>
      <c r="KDJ19" s="66"/>
      <c r="KDK19" s="66"/>
      <c r="KDL19" s="66"/>
      <c r="KDM19" s="66"/>
      <c r="KDN19" s="66"/>
      <c r="KDO19" s="66"/>
      <c r="KDP19" s="66"/>
      <c r="KDQ19" s="66"/>
      <c r="KDR19" s="66"/>
      <c r="KDS19" s="66"/>
      <c r="KDT19" s="66"/>
      <c r="KDU19" s="66"/>
      <c r="KDV19" s="66"/>
      <c r="KDW19" s="66"/>
      <c r="KDX19" s="66"/>
      <c r="KDY19" s="66"/>
      <c r="KDZ19" s="66"/>
      <c r="KEA19" s="66"/>
      <c r="KEB19" s="66"/>
      <c r="KEC19" s="66"/>
      <c r="KED19" s="66"/>
      <c r="KEE19" s="66"/>
      <c r="KEF19" s="66"/>
      <c r="KEG19" s="66"/>
      <c r="KEH19" s="66"/>
      <c r="KEI19" s="66"/>
      <c r="KEJ19" s="66"/>
      <c r="KEK19" s="66"/>
      <c r="KEL19" s="66"/>
      <c r="KEM19" s="66"/>
      <c r="KEN19" s="66"/>
      <c r="KEO19" s="66"/>
      <c r="KEP19" s="66"/>
      <c r="KEQ19" s="66"/>
      <c r="KER19" s="66"/>
      <c r="KES19" s="66"/>
      <c r="KET19" s="66"/>
      <c r="KEU19" s="66"/>
      <c r="KEV19" s="66"/>
      <c r="KEW19" s="66"/>
      <c r="KEX19" s="66"/>
      <c r="KEY19" s="66"/>
      <c r="KEZ19" s="66"/>
      <c r="KFA19" s="66"/>
      <c r="KFB19" s="66"/>
      <c r="KFC19" s="66"/>
      <c r="KFD19" s="66"/>
      <c r="KFE19" s="66"/>
      <c r="KFF19" s="66"/>
      <c r="KFG19" s="66"/>
      <c r="KFH19" s="66"/>
      <c r="KFI19" s="66"/>
      <c r="KFJ19" s="66"/>
      <c r="KFK19" s="66"/>
      <c r="KFL19" s="66"/>
      <c r="KFM19" s="66"/>
      <c r="KFN19" s="66"/>
      <c r="KFO19" s="66"/>
      <c r="KFP19" s="66"/>
      <c r="KFQ19" s="66"/>
      <c r="KFR19" s="66"/>
      <c r="KFS19" s="66"/>
      <c r="KFT19" s="66"/>
      <c r="KFU19" s="66"/>
      <c r="KFV19" s="66"/>
      <c r="KFW19" s="66"/>
      <c r="KFX19" s="66"/>
      <c r="KFY19" s="66"/>
      <c r="KFZ19" s="66"/>
      <c r="KGA19" s="66"/>
      <c r="KGB19" s="66"/>
      <c r="KGC19" s="66"/>
      <c r="KGD19" s="66"/>
      <c r="KGE19" s="66"/>
      <c r="KGF19" s="66"/>
      <c r="KGG19" s="66"/>
      <c r="KGH19" s="66"/>
      <c r="KGI19" s="66"/>
      <c r="KGJ19" s="66"/>
      <c r="KGK19" s="66"/>
      <c r="KGL19" s="66"/>
      <c r="KGM19" s="66"/>
      <c r="KGN19" s="66"/>
      <c r="KGO19" s="66"/>
      <c r="KGP19" s="66"/>
      <c r="KGQ19" s="66"/>
      <c r="KGR19" s="66"/>
      <c r="KGS19" s="66"/>
      <c r="KGT19" s="66"/>
      <c r="KGU19" s="66"/>
      <c r="KGV19" s="66"/>
      <c r="KGW19" s="66"/>
      <c r="KGX19" s="66"/>
      <c r="KGY19" s="66"/>
      <c r="KGZ19" s="66"/>
      <c r="KHA19" s="66"/>
      <c r="KHB19" s="66"/>
      <c r="KHC19" s="66"/>
      <c r="KHD19" s="66"/>
      <c r="KHE19" s="66"/>
      <c r="KHF19" s="66"/>
      <c r="KHG19" s="66"/>
      <c r="KHH19" s="66"/>
      <c r="KHI19" s="66"/>
      <c r="KHJ19" s="66"/>
      <c r="KHK19" s="66"/>
      <c r="KHL19" s="66"/>
      <c r="KHM19" s="66"/>
      <c r="KHN19" s="66"/>
      <c r="KHO19" s="66"/>
      <c r="KHP19" s="66"/>
      <c r="KHQ19" s="66"/>
      <c r="KHR19" s="66"/>
      <c r="KHS19" s="66"/>
      <c r="KHT19" s="66"/>
      <c r="KHU19" s="66"/>
      <c r="KHV19" s="66"/>
      <c r="KHW19" s="66"/>
      <c r="KHX19" s="66"/>
      <c r="KHY19" s="66"/>
      <c r="KHZ19" s="66"/>
      <c r="KIA19" s="66"/>
      <c r="KIB19" s="66"/>
      <c r="KIC19" s="66"/>
      <c r="KID19" s="66"/>
      <c r="KIE19" s="66"/>
      <c r="KIF19" s="66"/>
      <c r="KIG19" s="66"/>
      <c r="KIH19" s="66"/>
      <c r="KII19" s="66"/>
      <c r="KIJ19" s="66"/>
      <c r="KIK19" s="66"/>
      <c r="KIL19" s="66"/>
      <c r="KIM19" s="66"/>
      <c r="KIN19" s="66"/>
      <c r="KIO19" s="66"/>
      <c r="KIP19" s="66"/>
      <c r="KIQ19" s="66"/>
      <c r="KIR19" s="66"/>
      <c r="KIS19" s="66"/>
      <c r="KIT19" s="66"/>
      <c r="KIU19" s="66"/>
      <c r="KIV19" s="66"/>
      <c r="KIW19" s="66"/>
      <c r="KIX19" s="66"/>
      <c r="KIY19" s="66"/>
      <c r="KIZ19" s="66"/>
      <c r="KJA19" s="66"/>
      <c r="KJB19" s="66"/>
      <c r="KJC19" s="66"/>
      <c r="KJD19" s="66"/>
      <c r="KJE19" s="66"/>
      <c r="KJF19" s="66"/>
      <c r="KJG19" s="66"/>
      <c r="KJH19" s="66"/>
      <c r="KJI19" s="66"/>
      <c r="KJJ19" s="66"/>
      <c r="KJK19" s="66"/>
      <c r="KJL19" s="66"/>
      <c r="KJM19" s="66"/>
      <c r="KJN19" s="66"/>
      <c r="KJO19" s="66"/>
      <c r="KJP19" s="66"/>
      <c r="KJQ19" s="66"/>
      <c r="KJR19" s="66"/>
      <c r="KJS19" s="66"/>
      <c r="KJT19" s="66"/>
      <c r="KJU19" s="66"/>
      <c r="KJV19" s="66"/>
      <c r="KJW19" s="66"/>
      <c r="KJX19" s="66"/>
      <c r="KJY19" s="66"/>
      <c r="KJZ19" s="66"/>
      <c r="KKA19" s="66"/>
      <c r="KKB19" s="66"/>
      <c r="KKC19" s="66"/>
      <c r="KKD19" s="66"/>
      <c r="KKE19" s="66"/>
      <c r="KKF19" s="66"/>
      <c r="KKG19" s="66"/>
      <c r="KKH19" s="66"/>
      <c r="KKI19" s="66"/>
      <c r="KKJ19" s="66"/>
      <c r="KKK19" s="66"/>
      <c r="KKL19" s="66"/>
      <c r="KKM19" s="66"/>
      <c r="KKN19" s="66"/>
      <c r="KKO19" s="66"/>
      <c r="KKP19" s="66"/>
      <c r="KKQ19" s="66"/>
      <c r="KKR19" s="66"/>
      <c r="KKS19" s="66"/>
      <c r="KKT19" s="66"/>
      <c r="KKU19" s="66"/>
      <c r="KKV19" s="66"/>
      <c r="KKW19" s="66"/>
      <c r="KKX19" s="66"/>
      <c r="KKY19" s="66"/>
      <c r="KKZ19" s="66"/>
      <c r="KLA19" s="66"/>
      <c r="KLB19" s="66"/>
      <c r="KLC19" s="66"/>
      <c r="KLD19" s="66"/>
      <c r="KLE19" s="66"/>
      <c r="KLF19" s="66"/>
      <c r="KLG19" s="66"/>
      <c r="KLH19" s="66"/>
      <c r="KLI19" s="66"/>
      <c r="KLJ19" s="66"/>
      <c r="KLK19" s="66"/>
      <c r="KLL19" s="66"/>
      <c r="KLM19" s="66"/>
      <c r="KLN19" s="66"/>
      <c r="KLO19" s="66"/>
      <c r="KLP19" s="66"/>
      <c r="KLQ19" s="66"/>
      <c r="KLR19" s="66"/>
      <c r="KLS19" s="66"/>
      <c r="KLT19" s="66"/>
      <c r="KLU19" s="66"/>
      <c r="KLV19" s="66"/>
      <c r="KLW19" s="66"/>
      <c r="KLX19" s="66"/>
      <c r="KLY19" s="66"/>
      <c r="KLZ19" s="66"/>
      <c r="KMA19" s="66"/>
      <c r="KMB19" s="66"/>
      <c r="KMC19" s="66"/>
      <c r="KMD19" s="66"/>
      <c r="KME19" s="66"/>
      <c r="KMF19" s="66"/>
      <c r="KMG19" s="66"/>
      <c r="KMH19" s="66"/>
      <c r="KMI19" s="66"/>
      <c r="KMJ19" s="66"/>
      <c r="KMK19" s="66"/>
      <c r="KML19" s="66"/>
      <c r="KMM19" s="66"/>
      <c r="KMN19" s="66"/>
      <c r="KMO19" s="66"/>
      <c r="KMP19" s="66"/>
      <c r="KMQ19" s="66"/>
      <c r="KMR19" s="66"/>
      <c r="KMS19" s="66"/>
      <c r="KMT19" s="66"/>
      <c r="KMU19" s="66"/>
      <c r="KMV19" s="66"/>
      <c r="KMW19" s="66"/>
      <c r="KMX19" s="66"/>
      <c r="KMY19" s="66"/>
      <c r="KMZ19" s="66"/>
      <c r="KNA19" s="66"/>
      <c r="KNB19" s="66"/>
      <c r="KNC19" s="66"/>
      <c r="KND19" s="66"/>
      <c r="KNE19" s="66"/>
      <c r="KNF19" s="66"/>
      <c r="KNG19" s="66"/>
      <c r="KNH19" s="66"/>
      <c r="KNI19" s="66"/>
      <c r="KNJ19" s="66"/>
      <c r="KNK19" s="66"/>
      <c r="KNL19" s="66"/>
      <c r="KNM19" s="66"/>
      <c r="KNN19" s="66"/>
      <c r="KNO19" s="66"/>
      <c r="KNP19" s="66"/>
      <c r="KNQ19" s="66"/>
      <c r="KNR19" s="66"/>
      <c r="KNS19" s="66"/>
      <c r="KNT19" s="66"/>
      <c r="KNU19" s="66"/>
      <c r="KNV19" s="66"/>
      <c r="KNW19" s="66"/>
      <c r="KNX19" s="66"/>
      <c r="KNY19" s="66"/>
      <c r="KNZ19" s="66"/>
      <c r="KOA19" s="66"/>
      <c r="KOB19" s="66"/>
      <c r="KOC19" s="66"/>
      <c r="KOD19" s="66"/>
      <c r="KOE19" s="66"/>
      <c r="KOF19" s="66"/>
      <c r="KOG19" s="66"/>
      <c r="KOH19" s="66"/>
      <c r="KOI19" s="66"/>
      <c r="KOJ19" s="66"/>
      <c r="KOK19" s="66"/>
      <c r="KOL19" s="66"/>
      <c r="KOM19" s="66"/>
      <c r="KON19" s="66"/>
      <c r="KOO19" s="66"/>
      <c r="KOP19" s="66"/>
      <c r="KOQ19" s="66"/>
      <c r="KOR19" s="66"/>
      <c r="KOS19" s="66"/>
      <c r="KOT19" s="66"/>
      <c r="KOU19" s="66"/>
      <c r="KOV19" s="66"/>
      <c r="KOW19" s="66"/>
      <c r="KOX19" s="66"/>
      <c r="KOY19" s="66"/>
      <c r="KOZ19" s="66"/>
      <c r="KPA19" s="66"/>
      <c r="KPB19" s="66"/>
      <c r="KPC19" s="66"/>
      <c r="KPD19" s="66"/>
      <c r="KPE19" s="66"/>
      <c r="KPF19" s="66"/>
      <c r="KPG19" s="66"/>
      <c r="KPH19" s="66"/>
      <c r="KPI19" s="66"/>
      <c r="KPJ19" s="66"/>
      <c r="KPK19" s="66"/>
      <c r="KPL19" s="66"/>
      <c r="KPM19" s="66"/>
      <c r="KPN19" s="66"/>
      <c r="KPO19" s="66"/>
      <c r="KPP19" s="66"/>
      <c r="KPQ19" s="66"/>
      <c r="KPR19" s="66"/>
      <c r="KPS19" s="66"/>
      <c r="KPT19" s="66"/>
      <c r="KPU19" s="66"/>
      <c r="KPV19" s="66"/>
      <c r="KPW19" s="66"/>
      <c r="KPX19" s="66"/>
      <c r="KPY19" s="66"/>
      <c r="KPZ19" s="66"/>
      <c r="KQA19" s="66"/>
      <c r="KQB19" s="66"/>
      <c r="KQC19" s="66"/>
      <c r="KQD19" s="66"/>
      <c r="KQE19" s="66"/>
      <c r="KQF19" s="66"/>
      <c r="KQG19" s="66"/>
      <c r="KQH19" s="66"/>
      <c r="KQI19" s="66"/>
      <c r="KQJ19" s="66"/>
      <c r="KQK19" s="66"/>
      <c r="KQL19" s="66"/>
      <c r="KQM19" s="66"/>
      <c r="KQN19" s="66"/>
      <c r="KQO19" s="66"/>
      <c r="KQP19" s="66"/>
      <c r="KQQ19" s="66"/>
      <c r="KQR19" s="66"/>
      <c r="KQS19" s="66"/>
      <c r="KQT19" s="66"/>
      <c r="KQU19" s="66"/>
      <c r="KQV19" s="66"/>
      <c r="KQW19" s="66"/>
      <c r="KQX19" s="66"/>
      <c r="KQY19" s="66"/>
      <c r="KQZ19" s="66"/>
      <c r="KRA19" s="66"/>
      <c r="KRB19" s="66"/>
      <c r="KRC19" s="66"/>
      <c r="KRD19" s="66"/>
      <c r="KRE19" s="66"/>
      <c r="KRF19" s="66"/>
      <c r="KRG19" s="66"/>
      <c r="KRH19" s="66"/>
      <c r="KRI19" s="66"/>
      <c r="KRJ19" s="66"/>
      <c r="KRK19" s="66"/>
      <c r="KRL19" s="66"/>
      <c r="KRM19" s="66"/>
      <c r="KRN19" s="66"/>
      <c r="KRO19" s="66"/>
      <c r="KRP19" s="66"/>
      <c r="KRQ19" s="66"/>
      <c r="KRR19" s="66"/>
      <c r="KRS19" s="66"/>
      <c r="KRT19" s="66"/>
      <c r="KRU19" s="66"/>
      <c r="KRV19" s="66"/>
      <c r="KRW19" s="66"/>
      <c r="KRX19" s="66"/>
      <c r="KRY19" s="66"/>
      <c r="KRZ19" s="66"/>
      <c r="KSA19" s="66"/>
      <c r="KSB19" s="66"/>
      <c r="KSC19" s="66"/>
      <c r="KSD19" s="66"/>
      <c r="KSE19" s="66"/>
      <c r="KSF19" s="66"/>
      <c r="KSG19" s="66"/>
      <c r="KSH19" s="66"/>
      <c r="KSI19" s="66"/>
      <c r="KSJ19" s="66"/>
      <c r="KSK19" s="66"/>
      <c r="KSL19" s="66"/>
      <c r="KSM19" s="66"/>
      <c r="KSN19" s="66"/>
      <c r="KSO19" s="66"/>
      <c r="KSP19" s="66"/>
      <c r="KSQ19" s="66"/>
      <c r="KSR19" s="66"/>
      <c r="KSS19" s="66"/>
      <c r="KST19" s="66"/>
      <c r="KSU19" s="66"/>
      <c r="KSV19" s="66"/>
      <c r="KSW19" s="66"/>
      <c r="KSX19" s="66"/>
      <c r="KSY19" s="66"/>
      <c r="KSZ19" s="66"/>
      <c r="KTA19" s="66"/>
      <c r="KTB19" s="66"/>
      <c r="KTC19" s="66"/>
      <c r="KTD19" s="66"/>
      <c r="KTE19" s="66"/>
      <c r="KTF19" s="66"/>
      <c r="KTG19" s="66"/>
      <c r="KTH19" s="66"/>
      <c r="KTI19" s="66"/>
      <c r="KTJ19" s="66"/>
      <c r="KTK19" s="66"/>
      <c r="KTL19" s="66"/>
      <c r="KTM19" s="66"/>
      <c r="KTN19" s="66"/>
      <c r="KTO19" s="66"/>
      <c r="KTP19" s="66"/>
      <c r="KTQ19" s="66"/>
      <c r="KTR19" s="66"/>
      <c r="KTS19" s="66"/>
      <c r="KTT19" s="66"/>
      <c r="KTU19" s="66"/>
      <c r="KTV19" s="66"/>
      <c r="KTW19" s="66"/>
      <c r="KTX19" s="66"/>
      <c r="KTY19" s="66"/>
      <c r="KTZ19" s="66"/>
      <c r="KUA19" s="66"/>
      <c r="KUB19" s="66"/>
      <c r="KUC19" s="66"/>
      <c r="KUD19" s="66"/>
      <c r="KUE19" s="66"/>
      <c r="KUF19" s="66"/>
      <c r="KUG19" s="66"/>
      <c r="KUH19" s="66"/>
      <c r="KUI19" s="66"/>
      <c r="KUJ19" s="66"/>
      <c r="KUK19" s="66"/>
      <c r="KUL19" s="66"/>
      <c r="KUM19" s="66"/>
      <c r="KUN19" s="66"/>
      <c r="KUO19" s="66"/>
      <c r="KUP19" s="66"/>
      <c r="KUQ19" s="66"/>
      <c r="KUR19" s="66"/>
      <c r="KUS19" s="66"/>
      <c r="KUT19" s="66"/>
      <c r="KUU19" s="66"/>
      <c r="KUV19" s="66"/>
      <c r="KUW19" s="66"/>
      <c r="KUX19" s="66"/>
      <c r="KUY19" s="66"/>
      <c r="KUZ19" s="66"/>
      <c r="KVA19" s="66"/>
      <c r="KVB19" s="66"/>
      <c r="KVC19" s="66"/>
      <c r="KVD19" s="66"/>
      <c r="KVE19" s="66"/>
      <c r="KVF19" s="66"/>
      <c r="KVG19" s="66"/>
      <c r="KVH19" s="66"/>
      <c r="KVI19" s="66"/>
      <c r="KVJ19" s="66"/>
      <c r="KVK19" s="66"/>
      <c r="KVL19" s="66"/>
      <c r="KVM19" s="66"/>
      <c r="KVN19" s="66"/>
      <c r="KVO19" s="66"/>
      <c r="KVP19" s="66"/>
      <c r="KVQ19" s="66"/>
      <c r="KVR19" s="66"/>
      <c r="KVS19" s="66"/>
      <c r="KVT19" s="66"/>
      <c r="KVU19" s="66"/>
      <c r="KVV19" s="66"/>
      <c r="KVW19" s="66"/>
      <c r="KVX19" s="66"/>
      <c r="KVY19" s="66"/>
      <c r="KVZ19" s="66"/>
      <c r="KWA19" s="66"/>
      <c r="KWB19" s="66"/>
      <c r="KWC19" s="66"/>
      <c r="KWD19" s="66"/>
      <c r="KWE19" s="66"/>
      <c r="KWF19" s="66"/>
      <c r="KWG19" s="66"/>
      <c r="KWH19" s="66"/>
      <c r="KWI19" s="66"/>
      <c r="KWJ19" s="66"/>
      <c r="KWK19" s="66"/>
      <c r="KWL19" s="66"/>
      <c r="KWM19" s="66"/>
      <c r="KWN19" s="66"/>
      <c r="KWO19" s="66"/>
      <c r="KWP19" s="66"/>
      <c r="KWQ19" s="66"/>
      <c r="KWR19" s="66"/>
      <c r="KWS19" s="66"/>
      <c r="KWT19" s="66"/>
      <c r="KWU19" s="66"/>
      <c r="KWV19" s="66"/>
      <c r="KWW19" s="66"/>
      <c r="KWX19" s="66"/>
      <c r="KWY19" s="66"/>
      <c r="KWZ19" s="66"/>
      <c r="KXA19" s="66"/>
      <c r="KXB19" s="66"/>
      <c r="KXC19" s="66"/>
      <c r="KXD19" s="66"/>
      <c r="KXE19" s="66"/>
      <c r="KXF19" s="66"/>
      <c r="KXG19" s="66"/>
      <c r="KXH19" s="66"/>
      <c r="KXI19" s="66"/>
      <c r="KXJ19" s="66"/>
      <c r="KXK19" s="66"/>
      <c r="KXL19" s="66"/>
      <c r="KXM19" s="66"/>
      <c r="KXN19" s="66"/>
      <c r="KXO19" s="66"/>
      <c r="KXP19" s="66"/>
      <c r="KXQ19" s="66"/>
      <c r="KXR19" s="66"/>
      <c r="KXS19" s="66"/>
      <c r="KXT19" s="66"/>
      <c r="KXU19" s="66"/>
      <c r="KXV19" s="66"/>
      <c r="KXW19" s="66"/>
      <c r="KXX19" s="66"/>
      <c r="KXY19" s="66"/>
      <c r="KXZ19" s="66"/>
      <c r="KYA19" s="66"/>
      <c r="KYB19" s="66"/>
      <c r="KYC19" s="66"/>
      <c r="KYD19" s="66"/>
      <c r="KYE19" s="66"/>
      <c r="KYF19" s="66"/>
      <c r="KYG19" s="66"/>
      <c r="KYH19" s="66"/>
      <c r="KYI19" s="66"/>
      <c r="KYJ19" s="66"/>
      <c r="KYK19" s="66"/>
      <c r="KYL19" s="66"/>
      <c r="KYM19" s="66"/>
      <c r="KYN19" s="66"/>
      <c r="KYO19" s="66"/>
      <c r="KYP19" s="66"/>
      <c r="KYQ19" s="66"/>
      <c r="KYR19" s="66"/>
      <c r="KYS19" s="66"/>
      <c r="KYT19" s="66"/>
      <c r="KYU19" s="66"/>
      <c r="KYV19" s="66"/>
      <c r="KYW19" s="66"/>
      <c r="KYX19" s="66"/>
      <c r="KYY19" s="66"/>
      <c r="KYZ19" s="66"/>
      <c r="KZA19" s="66"/>
      <c r="KZB19" s="66"/>
      <c r="KZC19" s="66"/>
      <c r="KZD19" s="66"/>
      <c r="KZE19" s="66"/>
      <c r="KZF19" s="66"/>
      <c r="KZG19" s="66"/>
      <c r="KZH19" s="66"/>
      <c r="KZI19" s="66"/>
      <c r="KZJ19" s="66"/>
      <c r="KZK19" s="66"/>
      <c r="KZL19" s="66"/>
      <c r="KZM19" s="66"/>
      <c r="KZN19" s="66"/>
      <c r="KZO19" s="66"/>
      <c r="KZP19" s="66"/>
      <c r="KZQ19" s="66"/>
      <c r="KZR19" s="66"/>
      <c r="KZS19" s="66"/>
      <c r="KZT19" s="66"/>
      <c r="KZU19" s="66"/>
      <c r="KZV19" s="66"/>
      <c r="KZW19" s="66"/>
      <c r="KZX19" s="66"/>
      <c r="KZY19" s="66"/>
      <c r="KZZ19" s="66"/>
      <c r="LAA19" s="66"/>
      <c r="LAB19" s="66"/>
      <c r="LAC19" s="66"/>
      <c r="LAD19" s="66"/>
      <c r="LAE19" s="66"/>
      <c r="LAF19" s="66"/>
      <c r="LAG19" s="66"/>
      <c r="LAH19" s="66"/>
      <c r="LAI19" s="66"/>
      <c r="LAJ19" s="66"/>
      <c r="LAK19" s="66"/>
      <c r="LAL19" s="66"/>
      <c r="LAM19" s="66"/>
      <c r="LAN19" s="66"/>
      <c r="LAO19" s="66"/>
      <c r="LAP19" s="66"/>
      <c r="LAQ19" s="66"/>
      <c r="LAR19" s="66"/>
      <c r="LAS19" s="66"/>
      <c r="LAT19" s="66"/>
      <c r="LAU19" s="66"/>
      <c r="LAV19" s="66"/>
      <c r="LAW19" s="66"/>
      <c r="LAX19" s="66"/>
      <c r="LAY19" s="66"/>
      <c r="LAZ19" s="66"/>
      <c r="LBA19" s="66"/>
      <c r="LBB19" s="66"/>
      <c r="LBC19" s="66"/>
      <c r="LBD19" s="66"/>
      <c r="LBE19" s="66"/>
      <c r="LBF19" s="66"/>
      <c r="LBG19" s="66"/>
      <c r="LBH19" s="66"/>
      <c r="LBI19" s="66"/>
      <c r="LBJ19" s="66"/>
      <c r="LBK19" s="66"/>
      <c r="LBL19" s="66"/>
      <c r="LBM19" s="66"/>
      <c r="LBN19" s="66"/>
      <c r="LBO19" s="66"/>
      <c r="LBP19" s="66"/>
      <c r="LBQ19" s="66"/>
      <c r="LBR19" s="66"/>
      <c r="LBS19" s="66"/>
      <c r="LBT19" s="66"/>
      <c r="LBU19" s="66"/>
      <c r="LBV19" s="66"/>
      <c r="LBW19" s="66"/>
      <c r="LBX19" s="66"/>
      <c r="LBY19" s="66"/>
      <c r="LBZ19" s="66"/>
      <c r="LCA19" s="66"/>
      <c r="LCB19" s="66"/>
      <c r="LCC19" s="66"/>
      <c r="LCD19" s="66"/>
      <c r="LCE19" s="66"/>
      <c r="LCF19" s="66"/>
      <c r="LCG19" s="66"/>
      <c r="LCH19" s="66"/>
      <c r="LCI19" s="66"/>
      <c r="LCJ19" s="66"/>
      <c r="LCK19" s="66"/>
      <c r="LCL19" s="66"/>
      <c r="LCM19" s="66"/>
      <c r="LCN19" s="66"/>
      <c r="LCO19" s="66"/>
      <c r="LCP19" s="66"/>
      <c r="LCQ19" s="66"/>
      <c r="LCR19" s="66"/>
      <c r="LCS19" s="66"/>
      <c r="LCT19" s="66"/>
      <c r="LCU19" s="66"/>
      <c r="LCV19" s="66"/>
      <c r="LCW19" s="66"/>
      <c r="LCX19" s="66"/>
      <c r="LCY19" s="66"/>
      <c r="LCZ19" s="66"/>
      <c r="LDA19" s="66"/>
      <c r="LDB19" s="66"/>
      <c r="LDC19" s="66"/>
      <c r="LDD19" s="66"/>
      <c r="LDE19" s="66"/>
      <c r="LDF19" s="66"/>
      <c r="LDG19" s="66"/>
      <c r="LDH19" s="66"/>
      <c r="LDI19" s="66"/>
      <c r="LDJ19" s="66"/>
      <c r="LDK19" s="66"/>
      <c r="LDL19" s="66"/>
      <c r="LDM19" s="66"/>
      <c r="LDN19" s="66"/>
      <c r="LDO19" s="66"/>
      <c r="LDP19" s="66"/>
      <c r="LDQ19" s="66"/>
      <c r="LDR19" s="66"/>
      <c r="LDS19" s="66"/>
      <c r="LDT19" s="66"/>
      <c r="LDU19" s="66"/>
      <c r="LDV19" s="66"/>
      <c r="LDW19" s="66"/>
      <c r="LDX19" s="66"/>
      <c r="LDY19" s="66"/>
      <c r="LDZ19" s="66"/>
      <c r="LEA19" s="66"/>
      <c r="LEB19" s="66"/>
      <c r="LEC19" s="66"/>
      <c r="LED19" s="66"/>
      <c r="LEE19" s="66"/>
      <c r="LEF19" s="66"/>
      <c r="LEG19" s="66"/>
      <c r="LEH19" s="66"/>
      <c r="LEI19" s="66"/>
      <c r="LEJ19" s="66"/>
      <c r="LEK19" s="66"/>
      <c r="LEL19" s="66"/>
      <c r="LEM19" s="66"/>
      <c r="LEN19" s="66"/>
      <c r="LEO19" s="66"/>
      <c r="LEP19" s="66"/>
      <c r="LEQ19" s="66"/>
      <c r="LER19" s="66"/>
      <c r="LES19" s="66"/>
      <c r="LET19" s="66"/>
      <c r="LEU19" s="66"/>
      <c r="LEV19" s="66"/>
      <c r="LEW19" s="66"/>
      <c r="LEX19" s="66"/>
      <c r="LEY19" s="66"/>
      <c r="LEZ19" s="66"/>
      <c r="LFA19" s="66"/>
      <c r="LFB19" s="66"/>
      <c r="LFC19" s="66"/>
      <c r="LFD19" s="66"/>
      <c r="LFE19" s="66"/>
      <c r="LFF19" s="66"/>
      <c r="LFG19" s="66"/>
      <c r="LFH19" s="66"/>
      <c r="LFI19" s="66"/>
      <c r="LFJ19" s="66"/>
      <c r="LFK19" s="66"/>
      <c r="LFL19" s="66"/>
      <c r="LFM19" s="66"/>
      <c r="LFN19" s="66"/>
      <c r="LFO19" s="66"/>
      <c r="LFP19" s="66"/>
      <c r="LFQ19" s="66"/>
      <c r="LFR19" s="66"/>
      <c r="LFS19" s="66"/>
      <c r="LFT19" s="66"/>
      <c r="LFU19" s="66"/>
      <c r="LFV19" s="66"/>
      <c r="LFW19" s="66"/>
      <c r="LFX19" s="66"/>
      <c r="LFY19" s="66"/>
      <c r="LFZ19" s="66"/>
      <c r="LGA19" s="66"/>
      <c r="LGB19" s="66"/>
      <c r="LGC19" s="66"/>
      <c r="LGD19" s="66"/>
      <c r="LGE19" s="66"/>
      <c r="LGF19" s="66"/>
      <c r="LGG19" s="66"/>
      <c r="LGH19" s="66"/>
      <c r="LGI19" s="66"/>
      <c r="LGJ19" s="66"/>
      <c r="LGK19" s="66"/>
      <c r="LGL19" s="66"/>
      <c r="LGM19" s="66"/>
      <c r="LGN19" s="66"/>
      <c r="LGO19" s="66"/>
      <c r="LGP19" s="66"/>
      <c r="LGQ19" s="66"/>
      <c r="LGR19" s="66"/>
      <c r="LGS19" s="66"/>
      <c r="LGT19" s="66"/>
      <c r="LGU19" s="66"/>
      <c r="LGV19" s="66"/>
      <c r="LGW19" s="66"/>
      <c r="LGX19" s="66"/>
      <c r="LGY19" s="66"/>
      <c r="LGZ19" s="66"/>
      <c r="LHA19" s="66"/>
      <c r="LHB19" s="66"/>
      <c r="LHC19" s="66"/>
      <c r="LHD19" s="66"/>
      <c r="LHE19" s="66"/>
      <c r="LHF19" s="66"/>
      <c r="LHG19" s="66"/>
      <c r="LHH19" s="66"/>
      <c r="LHI19" s="66"/>
      <c r="LHJ19" s="66"/>
      <c r="LHK19" s="66"/>
      <c r="LHL19" s="66"/>
      <c r="LHM19" s="66"/>
      <c r="LHN19" s="66"/>
      <c r="LHO19" s="66"/>
      <c r="LHP19" s="66"/>
      <c r="LHQ19" s="66"/>
      <c r="LHR19" s="66"/>
      <c r="LHS19" s="66"/>
      <c r="LHT19" s="66"/>
      <c r="LHU19" s="66"/>
      <c r="LHV19" s="66"/>
      <c r="LHW19" s="66"/>
      <c r="LHX19" s="66"/>
      <c r="LHY19" s="66"/>
      <c r="LHZ19" s="66"/>
      <c r="LIA19" s="66"/>
      <c r="LIB19" s="66"/>
      <c r="LIC19" s="66"/>
      <c r="LID19" s="66"/>
      <c r="LIE19" s="66"/>
      <c r="LIF19" s="66"/>
      <c r="LIG19" s="66"/>
      <c r="LIH19" s="66"/>
      <c r="LII19" s="66"/>
      <c r="LIJ19" s="66"/>
      <c r="LIK19" s="66"/>
      <c r="LIL19" s="66"/>
      <c r="LIM19" s="66"/>
      <c r="LIN19" s="66"/>
      <c r="LIO19" s="66"/>
      <c r="LIP19" s="66"/>
      <c r="LIQ19" s="66"/>
      <c r="LIR19" s="66"/>
      <c r="LIS19" s="66"/>
      <c r="LIT19" s="66"/>
      <c r="LIU19" s="66"/>
      <c r="LIV19" s="66"/>
      <c r="LIW19" s="66"/>
      <c r="LIX19" s="66"/>
      <c r="LIY19" s="66"/>
      <c r="LIZ19" s="66"/>
      <c r="LJA19" s="66"/>
      <c r="LJB19" s="66"/>
      <c r="LJC19" s="66"/>
      <c r="LJD19" s="66"/>
      <c r="LJE19" s="66"/>
      <c r="LJF19" s="66"/>
      <c r="LJG19" s="66"/>
      <c r="LJH19" s="66"/>
      <c r="LJI19" s="66"/>
      <c r="LJJ19" s="66"/>
      <c r="LJK19" s="66"/>
      <c r="LJL19" s="66"/>
      <c r="LJM19" s="66"/>
      <c r="LJN19" s="66"/>
      <c r="LJO19" s="66"/>
      <c r="LJP19" s="66"/>
      <c r="LJQ19" s="66"/>
      <c r="LJR19" s="66"/>
      <c r="LJS19" s="66"/>
      <c r="LJT19" s="66"/>
      <c r="LJU19" s="66"/>
      <c r="LJV19" s="66"/>
      <c r="LJW19" s="66"/>
      <c r="LJX19" s="66"/>
      <c r="LJY19" s="66"/>
      <c r="LJZ19" s="66"/>
      <c r="LKA19" s="66"/>
      <c r="LKB19" s="66"/>
      <c r="LKC19" s="66"/>
      <c r="LKD19" s="66"/>
      <c r="LKE19" s="66"/>
      <c r="LKF19" s="66"/>
      <c r="LKG19" s="66"/>
      <c r="LKH19" s="66"/>
      <c r="LKI19" s="66"/>
      <c r="LKJ19" s="66"/>
      <c r="LKK19" s="66"/>
      <c r="LKL19" s="66"/>
      <c r="LKM19" s="66"/>
      <c r="LKN19" s="66"/>
      <c r="LKO19" s="66"/>
      <c r="LKP19" s="66"/>
      <c r="LKQ19" s="66"/>
      <c r="LKR19" s="66"/>
      <c r="LKS19" s="66"/>
      <c r="LKT19" s="66"/>
      <c r="LKU19" s="66"/>
      <c r="LKV19" s="66"/>
      <c r="LKW19" s="66"/>
      <c r="LKX19" s="66"/>
      <c r="LKY19" s="66"/>
      <c r="LKZ19" s="66"/>
      <c r="LLA19" s="66"/>
      <c r="LLB19" s="66"/>
      <c r="LLC19" s="66"/>
      <c r="LLD19" s="66"/>
      <c r="LLE19" s="66"/>
      <c r="LLF19" s="66"/>
      <c r="LLG19" s="66"/>
      <c r="LLH19" s="66"/>
      <c r="LLI19" s="66"/>
      <c r="LLJ19" s="66"/>
      <c r="LLK19" s="66"/>
      <c r="LLL19" s="66"/>
      <c r="LLM19" s="66"/>
      <c r="LLN19" s="66"/>
      <c r="LLO19" s="66"/>
      <c r="LLP19" s="66"/>
      <c r="LLQ19" s="66"/>
      <c r="LLR19" s="66"/>
      <c r="LLS19" s="66"/>
      <c r="LLT19" s="66"/>
      <c r="LLU19" s="66"/>
      <c r="LLV19" s="66"/>
      <c r="LLW19" s="66"/>
      <c r="LLX19" s="66"/>
      <c r="LLY19" s="66"/>
      <c r="LLZ19" s="66"/>
      <c r="LMA19" s="66"/>
      <c r="LMB19" s="66"/>
      <c r="LMC19" s="66"/>
      <c r="LMD19" s="66"/>
      <c r="LME19" s="66"/>
      <c r="LMF19" s="66"/>
      <c r="LMG19" s="66"/>
      <c r="LMH19" s="66"/>
      <c r="LMI19" s="66"/>
      <c r="LMJ19" s="66"/>
      <c r="LMK19" s="66"/>
      <c r="LML19" s="66"/>
      <c r="LMM19" s="66"/>
      <c r="LMN19" s="66"/>
      <c r="LMO19" s="66"/>
      <c r="LMP19" s="66"/>
      <c r="LMQ19" s="66"/>
      <c r="LMR19" s="66"/>
      <c r="LMS19" s="66"/>
      <c r="LMT19" s="66"/>
      <c r="LMU19" s="66"/>
      <c r="LMV19" s="66"/>
      <c r="LMW19" s="66"/>
      <c r="LMX19" s="66"/>
      <c r="LMY19" s="66"/>
      <c r="LMZ19" s="66"/>
      <c r="LNA19" s="66"/>
      <c r="LNB19" s="66"/>
      <c r="LNC19" s="66"/>
      <c r="LND19" s="66"/>
      <c r="LNE19" s="66"/>
      <c r="LNF19" s="66"/>
      <c r="LNG19" s="66"/>
      <c r="LNH19" s="66"/>
      <c r="LNI19" s="66"/>
      <c r="LNJ19" s="66"/>
      <c r="LNK19" s="66"/>
      <c r="LNL19" s="66"/>
      <c r="LNM19" s="66"/>
      <c r="LNN19" s="66"/>
      <c r="LNO19" s="66"/>
      <c r="LNP19" s="66"/>
      <c r="LNQ19" s="66"/>
      <c r="LNR19" s="66"/>
      <c r="LNS19" s="66"/>
      <c r="LNT19" s="66"/>
      <c r="LNU19" s="66"/>
      <c r="LNV19" s="66"/>
      <c r="LNW19" s="66"/>
      <c r="LNX19" s="66"/>
      <c r="LNY19" s="66"/>
      <c r="LNZ19" s="66"/>
      <c r="LOA19" s="66"/>
      <c r="LOB19" s="66"/>
      <c r="LOC19" s="66"/>
      <c r="LOD19" s="66"/>
      <c r="LOE19" s="66"/>
      <c r="LOF19" s="66"/>
      <c r="LOG19" s="66"/>
      <c r="LOH19" s="66"/>
      <c r="LOI19" s="66"/>
      <c r="LOJ19" s="66"/>
      <c r="LOK19" s="66"/>
      <c r="LOL19" s="66"/>
      <c r="LOM19" s="66"/>
      <c r="LON19" s="66"/>
      <c r="LOO19" s="66"/>
      <c r="LOP19" s="66"/>
      <c r="LOQ19" s="66"/>
      <c r="LOR19" s="66"/>
      <c r="LOS19" s="66"/>
      <c r="LOT19" s="66"/>
      <c r="LOU19" s="66"/>
      <c r="LOV19" s="66"/>
      <c r="LOW19" s="66"/>
      <c r="LOX19" s="66"/>
      <c r="LOY19" s="66"/>
      <c r="LOZ19" s="66"/>
      <c r="LPA19" s="66"/>
      <c r="LPB19" s="66"/>
      <c r="LPC19" s="66"/>
      <c r="LPD19" s="66"/>
      <c r="LPE19" s="66"/>
      <c r="LPF19" s="66"/>
      <c r="LPG19" s="66"/>
      <c r="LPH19" s="66"/>
      <c r="LPI19" s="66"/>
      <c r="LPJ19" s="66"/>
      <c r="LPK19" s="66"/>
      <c r="LPL19" s="66"/>
      <c r="LPM19" s="66"/>
      <c r="LPN19" s="66"/>
      <c r="LPO19" s="66"/>
      <c r="LPP19" s="66"/>
      <c r="LPQ19" s="66"/>
      <c r="LPR19" s="66"/>
      <c r="LPS19" s="66"/>
      <c r="LPT19" s="66"/>
      <c r="LPU19" s="66"/>
      <c r="LPV19" s="66"/>
      <c r="LPW19" s="66"/>
      <c r="LPX19" s="66"/>
      <c r="LPY19" s="66"/>
      <c r="LPZ19" s="66"/>
      <c r="LQA19" s="66"/>
      <c r="LQB19" s="66"/>
      <c r="LQC19" s="66"/>
      <c r="LQD19" s="66"/>
      <c r="LQE19" s="66"/>
      <c r="LQF19" s="66"/>
      <c r="LQG19" s="66"/>
      <c r="LQH19" s="66"/>
      <c r="LQI19" s="66"/>
      <c r="LQJ19" s="66"/>
      <c r="LQK19" s="66"/>
      <c r="LQL19" s="66"/>
      <c r="LQM19" s="66"/>
      <c r="LQN19" s="66"/>
      <c r="LQO19" s="66"/>
      <c r="LQP19" s="66"/>
      <c r="LQQ19" s="66"/>
      <c r="LQR19" s="66"/>
      <c r="LQS19" s="66"/>
      <c r="LQT19" s="66"/>
      <c r="LQU19" s="66"/>
      <c r="LQV19" s="66"/>
      <c r="LQW19" s="66"/>
      <c r="LQX19" s="66"/>
      <c r="LQY19" s="66"/>
      <c r="LQZ19" s="66"/>
      <c r="LRA19" s="66"/>
      <c r="LRB19" s="66"/>
      <c r="LRC19" s="66"/>
      <c r="LRD19" s="66"/>
      <c r="LRE19" s="66"/>
      <c r="LRF19" s="66"/>
      <c r="LRG19" s="66"/>
      <c r="LRH19" s="66"/>
      <c r="LRI19" s="66"/>
      <c r="LRJ19" s="66"/>
      <c r="LRK19" s="66"/>
      <c r="LRL19" s="66"/>
      <c r="LRM19" s="66"/>
      <c r="LRN19" s="66"/>
      <c r="LRO19" s="66"/>
      <c r="LRP19" s="66"/>
      <c r="LRQ19" s="66"/>
      <c r="LRR19" s="66"/>
      <c r="LRS19" s="66"/>
      <c r="LRT19" s="66"/>
      <c r="LRU19" s="66"/>
      <c r="LRV19" s="66"/>
      <c r="LRW19" s="66"/>
      <c r="LRX19" s="66"/>
      <c r="LRY19" s="66"/>
      <c r="LRZ19" s="66"/>
      <c r="LSA19" s="66"/>
      <c r="LSB19" s="66"/>
      <c r="LSC19" s="66"/>
      <c r="LSD19" s="66"/>
      <c r="LSE19" s="66"/>
      <c r="LSF19" s="66"/>
      <c r="LSG19" s="66"/>
      <c r="LSH19" s="66"/>
      <c r="LSI19" s="66"/>
      <c r="LSJ19" s="66"/>
      <c r="LSK19" s="66"/>
      <c r="LSL19" s="66"/>
      <c r="LSM19" s="66"/>
      <c r="LSN19" s="66"/>
      <c r="LSO19" s="66"/>
      <c r="LSP19" s="66"/>
      <c r="LSQ19" s="66"/>
      <c r="LSR19" s="66"/>
      <c r="LSS19" s="66"/>
      <c r="LST19" s="66"/>
      <c r="LSU19" s="66"/>
      <c r="LSV19" s="66"/>
      <c r="LSW19" s="66"/>
      <c r="LSX19" s="66"/>
      <c r="LSY19" s="66"/>
      <c r="LSZ19" s="66"/>
      <c r="LTA19" s="66"/>
      <c r="LTB19" s="66"/>
      <c r="LTC19" s="66"/>
      <c r="LTD19" s="66"/>
      <c r="LTE19" s="66"/>
      <c r="LTF19" s="66"/>
      <c r="LTG19" s="66"/>
      <c r="LTH19" s="66"/>
      <c r="LTI19" s="66"/>
      <c r="LTJ19" s="66"/>
      <c r="LTK19" s="66"/>
      <c r="LTL19" s="66"/>
      <c r="LTM19" s="66"/>
      <c r="LTN19" s="66"/>
      <c r="LTO19" s="66"/>
      <c r="LTP19" s="66"/>
      <c r="LTQ19" s="66"/>
      <c r="LTR19" s="66"/>
      <c r="LTS19" s="66"/>
      <c r="LTT19" s="66"/>
      <c r="LTU19" s="66"/>
      <c r="LTV19" s="66"/>
      <c r="LTW19" s="66"/>
      <c r="LTX19" s="66"/>
      <c r="LTY19" s="66"/>
      <c r="LTZ19" s="66"/>
      <c r="LUA19" s="66"/>
      <c r="LUB19" s="66"/>
      <c r="LUC19" s="66"/>
      <c r="LUD19" s="66"/>
      <c r="LUE19" s="66"/>
      <c r="LUF19" s="66"/>
      <c r="LUG19" s="66"/>
      <c r="LUH19" s="66"/>
      <c r="LUI19" s="66"/>
      <c r="LUJ19" s="66"/>
      <c r="LUK19" s="66"/>
      <c r="LUL19" s="66"/>
      <c r="LUM19" s="66"/>
      <c r="LUN19" s="66"/>
      <c r="LUO19" s="66"/>
      <c r="LUP19" s="66"/>
      <c r="LUQ19" s="66"/>
      <c r="LUR19" s="66"/>
      <c r="LUS19" s="66"/>
      <c r="LUT19" s="66"/>
      <c r="LUU19" s="66"/>
      <c r="LUV19" s="66"/>
      <c r="LUW19" s="66"/>
      <c r="LUX19" s="66"/>
      <c r="LUY19" s="66"/>
      <c r="LUZ19" s="66"/>
      <c r="LVA19" s="66"/>
      <c r="LVB19" s="66"/>
      <c r="LVC19" s="66"/>
      <c r="LVD19" s="66"/>
      <c r="LVE19" s="66"/>
      <c r="LVF19" s="66"/>
      <c r="LVG19" s="66"/>
      <c r="LVH19" s="66"/>
      <c r="LVI19" s="66"/>
      <c r="LVJ19" s="66"/>
      <c r="LVK19" s="66"/>
      <c r="LVL19" s="66"/>
      <c r="LVM19" s="66"/>
      <c r="LVN19" s="66"/>
      <c r="LVO19" s="66"/>
      <c r="LVP19" s="66"/>
      <c r="LVQ19" s="66"/>
      <c r="LVR19" s="66"/>
      <c r="LVS19" s="66"/>
      <c r="LVT19" s="66"/>
      <c r="LVU19" s="66"/>
      <c r="LVV19" s="66"/>
      <c r="LVW19" s="66"/>
      <c r="LVX19" s="66"/>
      <c r="LVY19" s="66"/>
      <c r="LVZ19" s="66"/>
      <c r="LWA19" s="66"/>
      <c r="LWB19" s="66"/>
      <c r="LWC19" s="66"/>
      <c r="LWD19" s="66"/>
      <c r="LWE19" s="66"/>
      <c r="LWF19" s="66"/>
      <c r="LWG19" s="66"/>
      <c r="LWH19" s="66"/>
      <c r="LWI19" s="66"/>
      <c r="LWJ19" s="66"/>
      <c r="LWK19" s="66"/>
      <c r="LWL19" s="66"/>
      <c r="LWM19" s="66"/>
      <c r="LWN19" s="66"/>
      <c r="LWO19" s="66"/>
      <c r="LWP19" s="66"/>
      <c r="LWQ19" s="66"/>
      <c r="LWR19" s="66"/>
      <c r="LWS19" s="66"/>
      <c r="LWT19" s="66"/>
      <c r="LWU19" s="66"/>
      <c r="LWV19" s="66"/>
      <c r="LWW19" s="66"/>
      <c r="LWX19" s="66"/>
      <c r="LWY19" s="66"/>
      <c r="LWZ19" s="66"/>
      <c r="LXA19" s="66"/>
      <c r="LXB19" s="66"/>
      <c r="LXC19" s="66"/>
      <c r="LXD19" s="66"/>
      <c r="LXE19" s="66"/>
      <c r="LXF19" s="66"/>
      <c r="LXG19" s="66"/>
      <c r="LXH19" s="66"/>
      <c r="LXI19" s="66"/>
      <c r="LXJ19" s="66"/>
      <c r="LXK19" s="66"/>
      <c r="LXL19" s="66"/>
      <c r="LXM19" s="66"/>
      <c r="LXN19" s="66"/>
      <c r="LXO19" s="66"/>
      <c r="LXP19" s="66"/>
      <c r="LXQ19" s="66"/>
      <c r="LXR19" s="66"/>
      <c r="LXS19" s="66"/>
      <c r="LXT19" s="66"/>
      <c r="LXU19" s="66"/>
      <c r="LXV19" s="66"/>
      <c r="LXW19" s="66"/>
      <c r="LXX19" s="66"/>
      <c r="LXY19" s="66"/>
      <c r="LXZ19" s="66"/>
      <c r="LYA19" s="66"/>
      <c r="LYB19" s="66"/>
      <c r="LYC19" s="66"/>
      <c r="LYD19" s="66"/>
      <c r="LYE19" s="66"/>
      <c r="LYF19" s="66"/>
      <c r="LYG19" s="66"/>
      <c r="LYH19" s="66"/>
      <c r="LYI19" s="66"/>
      <c r="LYJ19" s="66"/>
      <c r="LYK19" s="66"/>
      <c r="LYL19" s="66"/>
      <c r="LYM19" s="66"/>
      <c r="LYN19" s="66"/>
      <c r="LYO19" s="66"/>
      <c r="LYP19" s="66"/>
      <c r="LYQ19" s="66"/>
      <c r="LYR19" s="66"/>
      <c r="LYS19" s="66"/>
      <c r="LYT19" s="66"/>
      <c r="LYU19" s="66"/>
      <c r="LYV19" s="66"/>
      <c r="LYW19" s="66"/>
      <c r="LYX19" s="66"/>
      <c r="LYY19" s="66"/>
      <c r="LYZ19" s="66"/>
      <c r="LZA19" s="66"/>
      <c r="LZB19" s="66"/>
      <c r="LZC19" s="66"/>
      <c r="LZD19" s="66"/>
      <c r="LZE19" s="66"/>
      <c r="LZF19" s="66"/>
      <c r="LZG19" s="66"/>
      <c r="LZH19" s="66"/>
      <c r="LZI19" s="66"/>
      <c r="LZJ19" s="66"/>
      <c r="LZK19" s="66"/>
      <c r="LZL19" s="66"/>
      <c r="LZM19" s="66"/>
      <c r="LZN19" s="66"/>
      <c r="LZO19" s="66"/>
      <c r="LZP19" s="66"/>
      <c r="LZQ19" s="66"/>
      <c r="LZR19" s="66"/>
      <c r="LZS19" s="66"/>
      <c r="LZT19" s="66"/>
      <c r="LZU19" s="66"/>
      <c r="LZV19" s="66"/>
      <c r="LZW19" s="66"/>
      <c r="LZX19" s="66"/>
      <c r="LZY19" s="66"/>
      <c r="LZZ19" s="66"/>
      <c r="MAA19" s="66"/>
      <c r="MAB19" s="66"/>
      <c r="MAC19" s="66"/>
      <c r="MAD19" s="66"/>
      <c r="MAE19" s="66"/>
      <c r="MAF19" s="66"/>
      <c r="MAG19" s="66"/>
      <c r="MAH19" s="66"/>
      <c r="MAI19" s="66"/>
      <c r="MAJ19" s="66"/>
      <c r="MAK19" s="66"/>
      <c r="MAL19" s="66"/>
      <c r="MAM19" s="66"/>
      <c r="MAN19" s="66"/>
      <c r="MAO19" s="66"/>
      <c r="MAP19" s="66"/>
      <c r="MAQ19" s="66"/>
      <c r="MAR19" s="66"/>
      <c r="MAS19" s="66"/>
      <c r="MAT19" s="66"/>
      <c r="MAU19" s="66"/>
      <c r="MAV19" s="66"/>
      <c r="MAW19" s="66"/>
      <c r="MAX19" s="66"/>
      <c r="MAY19" s="66"/>
      <c r="MAZ19" s="66"/>
      <c r="MBA19" s="66"/>
      <c r="MBB19" s="66"/>
      <c r="MBC19" s="66"/>
      <c r="MBD19" s="66"/>
      <c r="MBE19" s="66"/>
      <c r="MBF19" s="66"/>
      <c r="MBG19" s="66"/>
      <c r="MBH19" s="66"/>
      <c r="MBI19" s="66"/>
      <c r="MBJ19" s="66"/>
      <c r="MBK19" s="66"/>
      <c r="MBL19" s="66"/>
      <c r="MBM19" s="66"/>
      <c r="MBN19" s="66"/>
      <c r="MBO19" s="66"/>
      <c r="MBP19" s="66"/>
      <c r="MBQ19" s="66"/>
      <c r="MBR19" s="66"/>
      <c r="MBS19" s="66"/>
      <c r="MBT19" s="66"/>
      <c r="MBU19" s="66"/>
      <c r="MBV19" s="66"/>
      <c r="MBW19" s="66"/>
      <c r="MBX19" s="66"/>
      <c r="MBY19" s="66"/>
      <c r="MBZ19" s="66"/>
      <c r="MCA19" s="66"/>
      <c r="MCB19" s="66"/>
      <c r="MCC19" s="66"/>
      <c r="MCD19" s="66"/>
      <c r="MCE19" s="66"/>
      <c r="MCF19" s="66"/>
      <c r="MCG19" s="66"/>
      <c r="MCH19" s="66"/>
      <c r="MCI19" s="66"/>
      <c r="MCJ19" s="66"/>
      <c r="MCK19" s="66"/>
      <c r="MCL19" s="66"/>
      <c r="MCM19" s="66"/>
      <c r="MCN19" s="66"/>
      <c r="MCO19" s="66"/>
      <c r="MCP19" s="66"/>
      <c r="MCQ19" s="66"/>
      <c r="MCR19" s="66"/>
      <c r="MCS19" s="66"/>
      <c r="MCT19" s="66"/>
      <c r="MCU19" s="66"/>
      <c r="MCV19" s="66"/>
      <c r="MCW19" s="66"/>
      <c r="MCX19" s="66"/>
      <c r="MCY19" s="66"/>
      <c r="MCZ19" s="66"/>
      <c r="MDA19" s="66"/>
      <c r="MDB19" s="66"/>
      <c r="MDC19" s="66"/>
      <c r="MDD19" s="66"/>
      <c r="MDE19" s="66"/>
      <c r="MDF19" s="66"/>
      <c r="MDG19" s="66"/>
      <c r="MDH19" s="66"/>
      <c r="MDI19" s="66"/>
      <c r="MDJ19" s="66"/>
      <c r="MDK19" s="66"/>
      <c r="MDL19" s="66"/>
      <c r="MDM19" s="66"/>
      <c r="MDN19" s="66"/>
      <c r="MDO19" s="66"/>
      <c r="MDP19" s="66"/>
      <c r="MDQ19" s="66"/>
      <c r="MDR19" s="66"/>
      <c r="MDS19" s="66"/>
      <c r="MDT19" s="66"/>
      <c r="MDU19" s="66"/>
      <c r="MDV19" s="66"/>
      <c r="MDW19" s="66"/>
      <c r="MDX19" s="66"/>
      <c r="MDY19" s="66"/>
      <c r="MDZ19" s="66"/>
      <c r="MEA19" s="66"/>
      <c r="MEB19" s="66"/>
      <c r="MEC19" s="66"/>
      <c r="MED19" s="66"/>
      <c r="MEE19" s="66"/>
      <c r="MEF19" s="66"/>
      <c r="MEG19" s="66"/>
      <c r="MEH19" s="66"/>
      <c r="MEI19" s="66"/>
      <c r="MEJ19" s="66"/>
      <c r="MEK19" s="66"/>
      <c r="MEL19" s="66"/>
      <c r="MEM19" s="66"/>
      <c r="MEN19" s="66"/>
      <c r="MEO19" s="66"/>
      <c r="MEP19" s="66"/>
      <c r="MEQ19" s="66"/>
      <c r="MER19" s="66"/>
      <c r="MES19" s="66"/>
      <c r="MET19" s="66"/>
      <c r="MEU19" s="66"/>
      <c r="MEV19" s="66"/>
      <c r="MEW19" s="66"/>
      <c r="MEX19" s="66"/>
      <c r="MEY19" s="66"/>
      <c r="MEZ19" s="66"/>
      <c r="MFA19" s="66"/>
      <c r="MFB19" s="66"/>
      <c r="MFC19" s="66"/>
      <c r="MFD19" s="66"/>
      <c r="MFE19" s="66"/>
      <c r="MFF19" s="66"/>
      <c r="MFG19" s="66"/>
      <c r="MFH19" s="66"/>
      <c r="MFI19" s="66"/>
      <c r="MFJ19" s="66"/>
      <c r="MFK19" s="66"/>
      <c r="MFL19" s="66"/>
      <c r="MFM19" s="66"/>
      <c r="MFN19" s="66"/>
      <c r="MFO19" s="66"/>
      <c r="MFP19" s="66"/>
      <c r="MFQ19" s="66"/>
      <c r="MFR19" s="66"/>
      <c r="MFS19" s="66"/>
      <c r="MFT19" s="66"/>
      <c r="MFU19" s="66"/>
      <c r="MFV19" s="66"/>
      <c r="MFW19" s="66"/>
      <c r="MFX19" s="66"/>
      <c r="MFY19" s="66"/>
      <c r="MFZ19" s="66"/>
      <c r="MGA19" s="66"/>
      <c r="MGB19" s="66"/>
      <c r="MGC19" s="66"/>
      <c r="MGD19" s="66"/>
      <c r="MGE19" s="66"/>
      <c r="MGF19" s="66"/>
      <c r="MGG19" s="66"/>
      <c r="MGH19" s="66"/>
      <c r="MGI19" s="66"/>
      <c r="MGJ19" s="66"/>
      <c r="MGK19" s="66"/>
      <c r="MGL19" s="66"/>
      <c r="MGM19" s="66"/>
      <c r="MGN19" s="66"/>
      <c r="MGO19" s="66"/>
      <c r="MGP19" s="66"/>
      <c r="MGQ19" s="66"/>
      <c r="MGR19" s="66"/>
      <c r="MGS19" s="66"/>
      <c r="MGT19" s="66"/>
      <c r="MGU19" s="66"/>
      <c r="MGV19" s="66"/>
      <c r="MGW19" s="66"/>
      <c r="MGX19" s="66"/>
      <c r="MGY19" s="66"/>
      <c r="MGZ19" s="66"/>
      <c r="MHA19" s="66"/>
      <c r="MHB19" s="66"/>
      <c r="MHC19" s="66"/>
      <c r="MHD19" s="66"/>
      <c r="MHE19" s="66"/>
      <c r="MHF19" s="66"/>
      <c r="MHG19" s="66"/>
      <c r="MHH19" s="66"/>
      <c r="MHI19" s="66"/>
      <c r="MHJ19" s="66"/>
      <c r="MHK19" s="66"/>
      <c r="MHL19" s="66"/>
      <c r="MHM19" s="66"/>
      <c r="MHN19" s="66"/>
      <c r="MHO19" s="66"/>
      <c r="MHP19" s="66"/>
      <c r="MHQ19" s="66"/>
      <c r="MHR19" s="66"/>
      <c r="MHS19" s="66"/>
      <c r="MHT19" s="66"/>
      <c r="MHU19" s="66"/>
      <c r="MHV19" s="66"/>
      <c r="MHW19" s="66"/>
      <c r="MHX19" s="66"/>
      <c r="MHY19" s="66"/>
      <c r="MHZ19" s="66"/>
      <c r="MIA19" s="66"/>
      <c r="MIB19" s="66"/>
      <c r="MIC19" s="66"/>
      <c r="MID19" s="66"/>
      <c r="MIE19" s="66"/>
      <c r="MIF19" s="66"/>
      <c r="MIG19" s="66"/>
      <c r="MIH19" s="66"/>
      <c r="MII19" s="66"/>
      <c r="MIJ19" s="66"/>
      <c r="MIK19" s="66"/>
      <c r="MIL19" s="66"/>
      <c r="MIM19" s="66"/>
      <c r="MIN19" s="66"/>
      <c r="MIO19" s="66"/>
      <c r="MIP19" s="66"/>
      <c r="MIQ19" s="66"/>
      <c r="MIR19" s="66"/>
      <c r="MIS19" s="66"/>
      <c r="MIT19" s="66"/>
      <c r="MIU19" s="66"/>
      <c r="MIV19" s="66"/>
      <c r="MIW19" s="66"/>
      <c r="MIX19" s="66"/>
      <c r="MIY19" s="66"/>
      <c r="MIZ19" s="66"/>
      <c r="MJA19" s="66"/>
      <c r="MJB19" s="66"/>
      <c r="MJC19" s="66"/>
      <c r="MJD19" s="66"/>
      <c r="MJE19" s="66"/>
      <c r="MJF19" s="66"/>
      <c r="MJG19" s="66"/>
      <c r="MJH19" s="66"/>
      <c r="MJI19" s="66"/>
      <c r="MJJ19" s="66"/>
      <c r="MJK19" s="66"/>
      <c r="MJL19" s="66"/>
      <c r="MJM19" s="66"/>
      <c r="MJN19" s="66"/>
      <c r="MJO19" s="66"/>
      <c r="MJP19" s="66"/>
      <c r="MJQ19" s="66"/>
      <c r="MJR19" s="66"/>
      <c r="MJS19" s="66"/>
      <c r="MJT19" s="66"/>
      <c r="MJU19" s="66"/>
      <c r="MJV19" s="66"/>
      <c r="MJW19" s="66"/>
      <c r="MJX19" s="66"/>
      <c r="MJY19" s="66"/>
      <c r="MJZ19" s="66"/>
      <c r="MKA19" s="66"/>
      <c r="MKB19" s="66"/>
      <c r="MKC19" s="66"/>
      <c r="MKD19" s="66"/>
      <c r="MKE19" s="66"/>
      <c r="MKF19" s="66"/>
      <c r="MKG19" s="66"/>
      <c r="MKH19" s="66"/>
      <c r="MKI19" s="66"/>
      <c r="MKJ19" s="66"/>
      <c r="MKK19" s="66"/>
      <c r="MKL19" s="66"/>
      <c r="MKM19" s="66"/>
      <c r="MKN19" s="66"/>
      <c r="MKO19" s="66"/>
      <c r="MKP19" s="66"/>
      <c r="MKQ19" s="66"/>
      <c r="MKR19" s="66"/>
      <c r="MKS19" s="66"/>
      <c r="MKT19" s="66"/>
      <c r="MKU19" s="66"/>
      <c r="MKV19" s="66"/>
      <c r="MKW19" s="66"/>
      <c r="MKX19" s="66"/>
      <c r="MKY19" s="66"/>
      <c r="MKZ19" s="66"/>
      <c r="MLA19" s="66"/>
      <c r="MLB19" s="66"/>
      <c r="MLC19" s="66"/>
      <c r="MLD19" s="66"/>
      <c r="MLE19" s="66"/>
      <c r="MLF19" s="66"/>
      <c r="MLG19" s="66"/>
      <c r="MLH19" s="66"/>
      <c r="MLI19" s="66"/>
      <c r="MLJ19" s="66"/>
      <c r="MLK19" s="66"/>
      <c r="MLL19" s="66"/>
      <c r="MLM19" s="66"/>
      <c r="MLN19" s="66"/>
      <c r="MLO19" s="66"/>
      <c r="MLP19" s="66"/>
      <c r="MLQ19" s="66"/>
      <c r="MLR19" s="66"/>
      <c r="MLS19" s="66"/>
      <c r="MLT19" s="66"/>
      <c r="MLU19" s="66"/>
      <c r="MLV19" s="66"/>
      <c r="MLW19" s="66"/>
      <c r="MLX19" s="66"/>
      <c r="MLY19" s="66"/>
      <c r="MLZ19" s="66"/>
      <c r="MMA19" s="66"/>
      <c r="MMB19" s="66"/>
      <c r="MMC19" s="66"/>
      <c r="MMD19" s="66"/>
      <c r="MME19" s="66"/>
      <c r="MMF19" s="66"/>
      <c r="MMG19" s="66"/>
      <c r="MMH19" s="66"/>
      <c r="MMI19" s="66"/>
      <c r="MMJ19" s="66"/>
      <c r="MMK19" s="66"/>
      <c r="MML19" s="66"/>
      <c r="MMM19" s="66"/>
      <c r="MMN19" s="66"/>
      <c r="MMO19" s="66"/>
      <c r="MMP19" s="66"/>
      <c r="MMQ19" s="66"/>
      <c r="MMR19" s="66"/>
      <c r="MMS19" s="66"/>
      <c r="MMT19" s="66"/>
      <c r="MMU19" s="66"/>
      <c r="MMV19" s="66"/>
      <c r="MMW19" s="66"/>
      <c r="MMX19" s="66"/>
      <c r="MMY19" s="66"/>
      <c r="MMZ19" s="66"/>
      <c r="MNA19" s="66"/>
      <c r="MNB19" s="66"/>
      <c r="MNC19" s="66"/>
      <c r="MND19" s="66"/>
      <c r="MNE19" s="66"/>
      <c r="MNF19" s="66"/>
      <c r="MNG19" s="66"/>
      <c r="MNH19" s="66"/>
      <c r="MNI19" s="66"/>
      <c r="MNJ19" s="66"/>
      <c r="MNK19" s="66"/>
      <c r="MNL19" s="66"/>
      <c r="MNM19" s="66"/>
      <c r="MNN19" s="66"/>
      <c r="MNO19" s="66"/>
      <c r="MNP19" s="66"/>
      <c r="MNQ19" s="66"/>
      <c r="MNR19" s="66"/>
      <c r="MNS19" s="66"/>
      <c r="MNT19" s="66"/>
      <c r="MNU19" s="66"/>
      <c r="MNV19" s="66"/>
      <c r="MNW19" s="66"/>
      <c r="MNX19" s="66"/>
      <c r="MNY19" s="66"/>
      <c r="MNZ19" s="66"/>
      <c r="MOA19" s="66"/>
      <c r="MOB19" s="66"/>
      <c r="MOC19" s="66"/>
      <c r="MOD19" s="66"/>
      <c r="MOE19" s="66"/>
      <c r="MOF19" s="66"/>
      <c r="MOG19" s="66"/>
      <c r="MOH19" s="66"/>
      <c r="MOI19" s="66"/>
      <c r="MOJ19" s="66"/>
      <c r="MOK19" s="66"/>
      <c r="MOL19" s="66"/>
      <c r="MOM19" s="66"/>
      <c r="MON19" s="66"/>
      <c r="MOO19" s="66"/>
      <c r="MOP19" s="66"/>
      <c r="MOQ19" s="66"/>
      <c r="MOR19" s="66"/>
      <c r="MOS19" s="66"/>
      <c r="MOT19" s="66"/>
      <c r="MOU19" s="66"/>
      <c r="MOV19" s="66"/>
      <c r="MOW19" s="66"/>
      <c r="MOX19" s="66"/>
      <c r="MOY19" s="66"/>
      <c r="MOZ19" s="66"/>
      <c r="MPA19" s="66"/>
      <c r="MPB19" s="66"/>
      <c r="MPC19" s="66"/>
      <c r="MPD19" s="66"/>
      <c r="MPE19" s="66"/>
      <c r="MPF19" s="66"/>
      <c r="MPG19" s="66"/>
      <c r="MPH19" s="66"/>
      <c r="MPI19" s="66"/>
      <c r="MPJ19" s="66"/>
      <c r="MPK19" s="66"/>
      <c r="MPL19" s="66"/>
      <c r="MPM19" s="66"/>
      <c r="MPN19" s="66"/>
      <c r="MPO19" s="66"/>
      <c r="MPP19" s="66"/>
      <c r="MPQ19" s="66"/>
      <c r="MPR19" s="66"/>
      <c r="MPS19" s="66"/>
      <c r="MPT19" s="66"/>
      <c r="MPU19" s="66"/>
      <c r="MPV19" s="66"/>
      <c r="MPW19" s="66"/>
      <c r="MPX19" s="66"/>
      <c r="MPY19" s="66"/>
      <c r="MPZ19" s="66"/>
      <c r="MQA19" s="66"/>
      <c r="MQB19" s="66"/>
      <c r="MQC19" s="66"/>
      <c r="MQD19" s="66"/>
      <c r="MQE19" s="66"/>
      <c r="MQF19" s="66"/>
      <c r="MQG19" s="66"/>
      <c r="MQH19" s="66"/>
      <c r="MQI19" s="66"/>
      <c r="MQJ19" s="66"/>
      <c r="MQK19" s="66"/>
      <c r="MQL19" s="66"/>
      <c r="MQM19" s="66"/>
      <c r="MQN19" s="66"/>
      <c r="MQO19" s="66"/>
      <c r="MQP19" s="66"/>
      <c r="MQQ19" s="66"/>
      <c r="MQR19" s="66"/>
      <c r="MQS19" s="66"/>
      <c r="MQT19" s="66"/>
      <c r="MQU19" s="66"/>
      <c r="MQV19" s="66"/>
      <c r="MQW19" s="66"/>
      <c r="MQX19" s="66"/>
      <c r="MQY19" s="66"/>
      <c r="MQZ19" s="66"/>
      <c r="MRA19" s="66"/>
      <c r="MRB19" s="66"/>
      <c r="MRC19" s="66"/>
      <c r="MRD19" s="66"/>
      <c r="MRE19" s="66"/>
      <c r="MRF19" s="66"/>
      <c r="MRG19" s="66"/>
      <c r="MRH19" s="66"/>
      <c r="MRI19" s="66"/>
      <c r="MRJ19" s="66"/>
      <c r="MRK19" s="66"/>
      <c r="MRL19" s="66"/>
      <c r="MRM19" s="66"/>
      <c r="MRN19" s="66"/>
      <c r="MRO19" s="66"/>
      <c r="MRP19" s="66"/>
      <c r="MRQ19" s="66"/>
      <c r="MRR19" s="66"/>
      <c r="MRS19" s="66"/>
      <c r="MRT19" s="66"/>
      <c r="MRU19" s="66"/>
      <c r="MRV19" s="66"/>
      <c r="MRW19" s="66"/>
      <c r="MRX19" s="66"/>
      <c r="MRY19" s="66"/>
      <c r="MRZ19" s="66"/>
      <c r="MSA19" s="66"/>
      <c r="MSB19" s="66"/>
      <c r="MSC19" s="66"/>
      <c r="MSD19" s="66"/>
      <c r="MSE19" s="66"/>
      <c r="MSF19" s="66"/>
      <c r="MSG19" s="66"/>
      <c r="MSH19" s="66"/>
      <c r="MSI19" s="66"/>
      <c r="MSJ19" s="66"/>
      <c r="MSK19" s="66"/>
      <c r="MSL19" s="66"/>
      <c r="MSM19" s="66"/>
      <c r="MSN19" s="66"/>
      <c r="MSO19" s="66"/>
      <c r="MSP19" s="66"/>
      <c r="MSQ19" s="66"/>
      <c r="MSR19" s="66"/>
      <c r="MSS19" s="66"/>
      <c r="MST19" s="66"/>
      <c r="MSU19" s="66"/>
      <c r="MSV19" s="66"/>
      <c r="MSW19" s="66"/>
      <c r="MSX19" s="66"/>
      <c r="MSY19" s="66"/>
      <c r="MSZ19" s="66"/>
      <c r="MTA19" s="66"/>
      <c r="MTB19" s="66"/>
      <c r="MTC19" s="66"/>
      <c r="MTD19" s="66"/>
      <c r="MTE19" s="66"/>
      <c r="MTF19" s="66"/>
      <c r="MTG19" s="66"/>
      <c r="MTH19" s="66"/>
      <c r="MTI19" s="66"/>
      <c r="MTJ19" s="66"/>
      <c r="MTK19" s="66"/>
      <c r="MTL19" s="66"/>
      <c r="MTM19" s="66"/>
      <c r="MTN19" s="66"/>
      <c r="MTO19" s="66"/>
      <c r="MTP19" s="66"/>
      <c r="MTQ19" s="66"/>
      <c r="MTR19" s="66"/>
      <c r="MTS19" s="66"/>
      <c r="MTT19" s="66"/>
      <c r="MTU19" s="66"/>
      <c r="MTV19" s="66"/>
      <c r="MTW19" s="66"/>
      <c r="MTX19" s="66"/>
      <c r="MTY19" s="66"/>
      <c r="MTZ19" s="66"/>
      <c r="MUA19" s="66"/>
      <c r="MUB19" s="66"/>
      <c r="MUC19" s="66"/>
      <c r="MUD19" s="66"/>
      <c r="MUE19" s="66"/>
      <c r="MUF19" s="66"/>
      <c r="MUG19" s="66"/>
      <c r="MUH19" s="66"/>
      <c r="MUI19" s="66"/>
      <c r="MUJ19" s="66"/>
      <c r="MUK19" s="66"/>
      <c r="MUL19" s="66"/>
      <c r="MUM19" s="66"/>
      <c r="MUN19" s="66"/>
      <c r="MUO19" s="66"/>
      <c r="MUP19" s="66"/>
      <c r="MUQ19" s="66"/>
      <c r="MUR19" s="66"/>
      <c r="MUS19" s="66"/>
      <c r="MUT19" s="66"/>
      <c r="MUU19" s="66"/>
      <c r="MUV19" s="66"/>
      <c r="MUW19" s="66"/>
      <c r="MUX19" s="66"/>
      <c r="MUY19" s="66"/>
      <c r="MUZ19" s="66"/>
      <c r="MVA19" s="66"/>
      <c r="MVB19" s="66"/>
      <c r="MVC19" s="66"/>
      <c r="MVD19" s="66"/>
      <c r="MVE19" s="66"/>
      <c r="MVF19" s="66"/>
      <c r="MVG19" s="66"/>
      <c r="MVH19" s="66"/>
      <c r="MVI19" s="66"/>
      <c r="MVJ19" s="66"/>
      <c r="MVK19" s="66"/>
      <c r="MVL19" s="66"/>
      <c r="MVM19" s="66"/>
      <c r="MVN19" s="66"/>
      <c r="MVO19" s="66"/>
      <c r="MVP19" s="66"/>
      <c r="MVQ19" s="66"/>
      <c r="MVR19" s="66"/>
      <c r="MVS19" s="66"/>
      <c r="MVT19" s="66"/>
      <c r="MVU19" s="66"/>
      <c r="MVV19" s="66"/>
      <c r="MVW19" s="66"/>
      <c r="MVX19" s="66"/>
      <c r="MVY19" s="66"/>
      <c r="MVZ19" s="66"/>
      <c r="MWA19" s="66"/>
      <c r="MWB19" s="66"/>
      <c r="MWC19" s="66"/>
      <c r="MWD19" s="66"/>
      <c r="MWE19" s="66"/>
      <c r="MWF19" s="66"/>
      <c r="MWG19" s="66"/>
      <c r="MWH19" s="66"/>
      <c r="MWI19" s="66"/>
      <c r="MWJ19" s="66"/>
      <c r="MWK19" s="66"/>
      <c r="MWL19" s="66"/>
      <c r="MWM19" s="66"/>
      <c r="MWN19" s="66"/>
      <c r="MWO19" s="66"/>
      <c r="MWP19" s="66"/>
      <c r="MWQ19" s="66"/>
      <c r="MWR19" s="66"/>
      <c r="MWS19" s="66"/>
      <c r="MWT19" s="66"/>
      <c r="MWU19" s="66"/>
      <c r="MWV19" s="66"/>
      <c r="MWW19" s="66"/>
      <c r="MWX19" s="66"/>
      <c r="MWY19" s="66"/>
      <c r="MWZ19" s="66"/>
      <c r="MXA19" s="66"/>
      <c r="MXB19" s="66"/>
      <c r="MXC19" s="66"/>
      <c r="MXD19" s="66"/>
      <c r="MXE19" s="66"/>
      <c r="MXF19" s="66"/>
      <c r="MXG19" s="66"/>
      <c r="MXH19" s="66"/>
      <c r="MXI19" s="66"/>
      <c r="MXJ19" s="66"/>
      <c r="MXK19" s="66"/>
      <c r="MXL19" s="66"/>
      <c r="MXM19" s="66"/>
      <c r="MXN19" s="66"/>
      <c r="MXO19" s="66"/>
      <c r="MXP19" s="66"/>
      <c r="MXQ19" s="66"/>
      <c r="MXR19" s="66"/>
      <c r="MXS19" s="66"/>
      <c r="MXT19" s="66"/>
      <c r="MXU19" s="66"/>
      <c r="MXV19" s="66"/>
      <c r="MXW19" s="66"/>
      <c r="MXX19" s="66"/>
      <c r="MXY19" s="66"/>
      <c r="MXZ19" s="66"/>
      <c r="MYA19" s="66"/>
      <c r="MYB19" s="66"/>
      <c r="MYC19" s="66"/>
      <c r="MYD19" s="66"/>
      <c r="MYE19" s="66"/>
      <c r="MYF19" s="66"/>
      <c r="MYG19" s="66"/>
      <c r="MYH19" s="66"/>
      <c r="MYI19" s="66"/>
      <c r="MYJ19" s="66"/>
      <c r="MYK19" s="66"/>
      <c r="MYL19" s="66"/>
      <c r="MYM19" s="66"/>
      <c r="MYN19" s="66"/>
      <c r="MYO19" s="66"/>
      <c r="MYP19" s="66"/>
      <c r="MYQ19" s="66"/>
      <c r="MYR19" s="66"/>
      <c r="MYS19" s="66"/>
      <c r="MYT19" s="66"/>
      <c r="MYU19" s="66"/>
      <c r="MYV19" s="66"/>
      <c r="MYW19" s="66"/>
      <c r="MYX19" s="66"/>
      <c r="MYY19" s="66"/>
      <c r="MYZ19" s="66"/>
      <c r="MZA19" s="66"/>
      <c r="MZB19" s="66"/>
      <c r="MZC19" s="66"/>
      <c r="MZD19" s="66"/>
      <c r="MZE19" s="66"/>
      <c r="MZF19" s="66"/>
      <c r="MZG19" s="66"/>
      <c r="MZH19" s="66"/>
      <c r="MZI19" s="66"/>
      <c r="MZJ19" s="66"/>
      <c r="MZK19" s="66"/>
      <c r="MZL19" s="66"/>
      <c r="MZM19" s="66"/>
      <c r="MZN19" s="66"/>
      <c r="MZO19" s="66"/>
      <c r="MZP19" s="66"/>
      <c r="MZQ19" s="66"/>
      <c r="MZR19" s="66"/>
      <c r="MZS19" s="66"/>
      <c r="MZT19" s="66"/>
      <c r="MZU19" s="66"/>
      <c r="MZV19" s="66"/>
      <c r="MZW19" s="66"/>
      <c r="MZX19" s="66"/>
      <c r="MZY19" s="66"/>
      <c r="MZZ19" s="66"/>
      <c r="NAA19" s="66"/>
      <c r="NAB19" s="66"/>
      <c r="NAC19" s="66"/>
      <c r="NAD19" s="66"/>
      <c r="NAE19" s="66"/>
      <c r="NAF19" s="66"/>
      <c r="NAG19" s="66"/>
      <c r="NAH19" s="66"/>
      <c r="NAI19" s="66"/>
      <c r="NAJ19" s="66"/>
      <c r="NAK19" s="66"/>
      <c r="NAL19" s="66"/>
      <c r="NAM19" s="66"/>
      <c r="NAN19" s="66"/>
      <c r="NAO19" s="66"/>
      <c r="NAP19" s="66"/>
      <c r="NAQ19" s="66"/>
      <c r="NAR19" s="66"/>
      <c r="NAS19" s="66"/>
      <c r="NAT19" s="66"/>
      <c r="NAU19" s="66"/>
      <c r="NAV19" s="66"/>
      <c r="NAW19" s="66"/>
      <c r="NAX19" s="66"/>
      <c r="NAY19" s="66"/>
      <c r="NAZ19" s="66"/>
      <c r="NBA19" s="66"/>
      <c r="NBB19" s="66"/>
      <c r="NBC19" s="66"/>
      <c r="NBD19" s="66"/>
      <c r="NBE19" s="66"/>
      <c r="NBF19" s="66"/>
      <c r="NBG19" s="66"/>
      <c r="NBH19" s="66"/>
      <c r="NBI19" s="66"/>
      <c r="NBJ19" s="66"/>
      <c r="NBK19" s="66"/>
      <c r="NBL19" s="66"/>
      <c r="NBM19" s="66"/>
      <c r="NBN19" s="66"/>
      <c r="NBO19" s="66"/>
      <c r="NBP19" s="66"/>
      <c r="NBQ19" s="66"/>
      <c r="NBR19" s="66"/>
      <c r="NBS19" s="66"/>
      <c r="NBT19" s="66"/>
      <c r="NBU19" s="66"/>
      <c r="NBV19" s="66"/>
      <c r="NBW19" s="66"/>
      <c r="NBX19" s="66"/>
      <c r="NBY19" s="66"/>
      <c r="NBZ19" s="66"/>
      <c r="NCA19" s="66"/>
      <c r="NCB19" s="66"/>
      <c r="NCC19" s="66"/>
      <c r="NCD19" s="66"/>
      <c r="NCE19" s="66"/>
      <c r="NCF19" s="66"/>
      <c r="NCG19" s="66"/>
      <c r="NCH19" s="66"/>
      <c r="NCI19" s="66"/>
      <c r="NCJ19" s="66"/>
      <c r="NCK19" s="66"/>
      <c r="NCL19" s="66"/>
      <c r="NCM19" s="66"/>
      <c r="NCN19" s="66"/>
      <c r="NCO19" s="66"/>
      <c r="NCP19" s="66"/>
      <c r="NCQ19" s="66"/>
      <c r="NCR19" s="66"/>
      <c r="NCS19" s="66"/>
      <c r="NCT19" s="66"/>
      <c r="NCU19" s="66"/>
      <c r="NCV19" s="66"/>
      <c r="NCW19" s="66"/>
      <c r="NCX19" s="66"/>
      <c r="NCY19" s="66"/>
      <c r="NCZ19" s="66"/>
      <c r="NDA19" s="66"/>
      <c r="NDB19" s="66"/>
      <c r="NDC19" s="66"/>
      <c r="NDD19" s="66"/>
      <c r="NDE19" s="66"/>
      <c r="NDF19" s="66"/>
      <c r="NDG19" s="66"/>
      <c r="NDH19" s="66"/>
      <c r="NDI19" s="66"/>
      <c r="NDJ19" s="66"/>
      <c r="NDK19" s="66"/>
      <c r="NDL19" s="66"/>
      <c r="NDM19" s="66"/>
      <c r="NDN19" s="66"/>
      <c r="NDO19" s="66"/>
      <c r="NDP19" s="66"/>
      <c r="NDQ19" s="66"/>
      <c r="NDR19" s="66"/>
      <c r="NDS19" s="66"/>
      <c r="NDT19" s="66"/>
      <c r="NDU19" s="66"/>
      <c r="NDV19" s="66"/>
      <c r="NDW19" s="66"/>
      <c r="NDX19" s="66"/>
      <c r="NDY19" s="66"/>
      <c r="NDZ19" s="66"/>
      <c r="NEA19" s="66"/>
      <c r="NEB19" s="66"/>
      <c r="NEC19" s="66"/>
      <c r="NED19" s="66"/>
      <c r="NEE19" s="66"/>
      <c r="NEF19" s="66"/>
      <c r="NEG19" s="66"/>
      <c r="NEH19" s="66"/>
      <c r="NEI19" s="66"/>
      <c r="NEJ19" s="66"/>
      <c r="NEK19" s="66"/>
      <c r="NEL19" s="66"/>
      <c r="NEM19" s="66"/>
      <c r="NEN19" s="66"/>
      <c r="NEO19" s="66"/>
      <c r="NEP19" s="66"/>
      <c r="NEQ19" s="66"/>
      <c r="NER19" s="66"/>
      <c r="NES19" s="66"/>
      <c r="NET19" s="66"/>
      <c r="NEU19" s="66"/>
      <c r="NEV19" s="66"/>
      <c r="NEW19" s="66"/>
      <c r="NEX19" s="66"/>
      <c r="NEY19" s="66"/>
      <c r="NEZ19" s="66"/>
      <c r="NFA19" s="66"/>
      <c r="NFB19" s="66"/>
      <c r="NFC19" s="66"/>
      <c r="NFD19" s="66"/>
      <c r="NFE19" s="66"/>
      <c r="NFF19" s="66"/>
      <c r="NFG19" s="66"/>
      <c r="NFH19" s="66"/>
      <c r="NFI19" s="66"/>
      <c r="NFJ19" s="66"/>
      <c r="NFK19" s="66"/>
      <c r="NFL19" s="66"/>
      <c r="NFM19" s="66"/>
      <c r="NFN19" s="66"/>
      <c r="NFO19" s="66"/>
      <c r="NFP19" s="66"/>
      <c r="NFQ19" s="66"/>
      <c r="NFR19" s="66"/>
      <c r="NFS19" s="66"/>
      <c r="NFT19" s="66"/>
      <c r="NFU19" s="66"/>
      <c r="NFV19" s="66"/>
      <c r="NFW19" s="66"/>
      <c r="NFX19" s="66"/>
      <c r="NFY19" s="66"/>
      <c r="NFZ19" s="66"/>
      <c r="NGA19" s="66"/>
      <c r="NGB19" s="66"/>
      <c r="NGC19" s="66"/>
      <c r="NGD19" s="66"/>
      <c r="NGE19" s="66"/>
      <c r="NGF19" s="66"/>
      <c r="NGG19" s="66"/>
      <c r="NGH19" s="66"/>
      <c r="NGI19" s="66"/>
      <c r="NGJ19" s="66"/>
      <c r="NGK19" s="66"/>
      <c r="NGL19" s="66"/>
      <c r="NGM19" s="66"/>
      <c r="NGN19" s="66"/>
      <c r="NGO19" s="66"/>
      <c r="NGP19" s="66"/>
      <c r="NGQ19" s="66"/>
      <c r="NGR19" s="66"/>
      <c r="NGS19" s="66"/>
      <c r="NGT19" s="66"/>
      <c r="NGU19" s="66"/>
      <c r="NGV19" s="66"/>
      <c r="NGW19" s="66"/>
      <c r="NGX19" s="66"/>
      <c r="NGY19" s="66"/>
      <c r="NGZ19" s="66"/>
      <c r="NHA19" s="66"/>
      <c r="NHB19" s="66"/>
      <c r="NHC19" s="66"/>
      <c r="NHD19" s="66"/>
      <c r="NHE19" s="66"/>
      <c r="NHF19" s="66"/>
      <c r="NHG19" s="66"/>
      <c r="NHH19" s="66"/>
      <c r="NHI19" s="66"/>
      <c r="NHJ19" s="66"/>
      <c r="NHK19" s="66"/>
      <c r="NHL19" s="66"/>
      <c r="NHM19" s="66"/>
      <c r="NHN19" s="66"/>
      <c r="NHO19" s="66"/>
      <c r="NHP19" s="66"/>
      <c r="NHQ19" s="66"/>
      <c r="NHR19" s="66"/>
      <c r="NHS19" s="66"/>
      <c r="NHT19" s="66"/>
      <c r="NHU19" s="66"/>
      <c r="NHV19" s="66"/>
      <c r="NHW19" s="66"/>
      <c r="NHX19" s="66"/>
      <c r="NHY19" s="66"/>
      <c r="NHZ19" s="66"/>
      <c r="NIA19" s="66"/>
      <c r="NIB19" s="66"/>
      <c r="NIC19" s="66"/>
      <c r="NID19" s="66"/>
      <c r="NIE19" s="66"/>
      <c r="NIF19" s="66"/>
      <c r="NIG19" s="66"/>
      <c r="NIH19" s="66"/>
      <c r="NII19" s="66"/>
      <c r="NIJ19" s="66"/>
      <c r="NIK19" s="66"/>
      <c r="NIL19" s="66"/>
      <c r="NIM19" s="66"/>
      <c r="NIN19" s="66"/>
      <c r="NIO19" s="66"/>
      <c r="NIP19" s="66"/>
      <c r="NIQ19" s="66"/>
      <c r="NIR19" s="66"/>
      <c r="NIS19" s="66"/>
      <c r="NIT19" s="66"/>
      <c r="NIU19" s="66"/>
      <c r="NIV19" s="66"/>
      <c r="NIW19" s="66"/>
      <c r="NIX19" s="66"/>
      <c r="NIY19" s="66"/>
      <c r="NIZ19" s="66"/>
      <c r="NJA19" s="66"/>
      <c r="NJB19" s="66"/>
      <c r="NJC19" s="66"/>
      <c r="NJD19" s="66"/>
      <c r="NJE19" s="66"/>
      <c r="NJF19" s="66"/>
      <c r="NJG19" s="66"/>
      <c r="NJH19" s="66"/>
      <c r="NJI19" s="66"/>
      <c r="NJJ19" s="66"/>
      <c r="NJK19" s="66"/>
      <c r="NJL19" s="66"/>
      <c r="NJM19" s="66"/>
      <c r="NJN19" s="66"/>
      <c r="NJO19" s="66"/>
      <c r="NJP19" s="66"/>
      <c r="NJQ19" s="66"/>
      <c r="NJR19" s="66"/>
      <c r="NJS19" s="66"/>
      <c r="NJT19" s="66"/>
      <c r="NJU19" s="66"/>
      <c r="NJV19" s="66"/>
      <c r="NJW19" s="66"/>
      <c r="NJX19" s="66"/>
      <c r="NJY19" s="66"/>
      <c r="NJZ19" s="66"/>
      <c r="NKA19" s="66"/>
      <c r="NKB19" s="66"/>
      <c r="NKC19" s="66"/>
      <c r="NKD19" s="66"/>
      <c r="NKE19" s="66"/>
      <c r="NKF19" s="66"/>
      <c r="NKG19" s="66"/>
      <c r="NKH19" s="66"/>
      <c r="NKI19" s="66"/>
      <c r="NKJ19" s="66"/>
      <c r="NKK19" s="66"/>
      <c r="NKL19" s="66"/>
      <c r="NKM19" s="66"/>
      <c r="NKN19" s="66"/>
      <c r="NKO19" s="66"/>
      <c r="NKP19" s="66"/>
      <c r="NKQ19" s="66"/>
      <c r="NKR19" s="66"/>
      <c r="NKS19" s="66"/>
      <c r="NKT19" s="66"/>
      <c r="NKU19" s="66"/>
      <c r="NKV19" s="66"/>
      <c r="NKW19" s="66"/>
      <c r="NKX19" s="66"/>
      <c r="NKY19" s="66"/>
      <c r="NKZ19" s="66"/>
      <c r="NLA19" s="66"/>
      <c r="NLB19" s="66"/>
      <c r="NLC19" s="66"/>
      <c r="NLD19" s="66"/>
      <c r="NLE19" s="66"/>
      <c r="NLF19" s="66"/>
      <c r="NLG19" s="66"/>
      <c r="NLH19" s="66"/>
      <c r="NLI19" s="66"/>
      <c r="NLJ19" s="66"/>
      <c r="NLK19" s="66"/>
      <c r="NLL19" s="66"/>
      <c r="NLM19" s="66"/>
      <c r="NLN19" s="66"/>
      <c r="NLO19" s="66"/>
      <c r="NLP19" s="66"/>
      <c r="NLQ19" s="66"/>
      <c r="NLR19" s="66"/>
      <c r="NLS19" s="66"/>
      <c r="NLT19" s="66"/>
      <c r="NLU19" s="66"/>
      <c r="NLV19" s="66"/>
      <c r="NLW19" s="66"/>
      <c r="NLX19" s="66"/>
      <c r="NLY19" s="66"/>
      <c r="NLZ19" s="66"/>
      <c r="NMA19" s="66"/>
      <c r="NMB19" s="66"/>
      <c r="NMC19" s="66"/>
      <c r="NMD19" s="66"/>
      <c r="NME19" s="66"/>
      <c r="NMF19" s="66"/>
      <c r="NMG19" s="66"/>
      <c r="NMH19" s="66"/>
      <c r="NMI19" s="66"/>
      <c r="NMJ19" s="66"/>
      <c r="NMK19" s="66"/>
      <c r="NML19" s="66"/>
      <c r="NMM19" s="66"/>
      <c r="NMN19" s="66"/>
      <c r="NMO19" s="66"/>
      <c r="NMP19" s="66"/>
      <c r="NMQ19" s="66"/>
      <c r="NMR19" s="66"/>
      <c r="NMS19" s="66"/>
      <c r="NMT19" s="66"/>
      <c r="NMU19" s="66"/>
      <c r="NMV19" s="66"/>
      <c r="NMW19" s="66"/>
      <c r="NMX19" s="66"/>
      <c r="NMY19" s="66"/>
      <c r="NMZ19" s="66"/>
      <c r="NNA19" s="66"/>
      <c r="NNB19" s="66"/>
      <c r="NNC19" s="66"/>
      <c r="NND19" s="66"/>
      <c r="NNE19" s="66"/>
      <c r="NNF19" s="66"/>
      <c r="NNG19" s="66"/>
      <c r="NNH19" s="66"/>
      <c r="NNI19" s="66"/>
      <c r="NNJ19" s="66"/>
      <c r="NNK19" s="66"/>
      <c r="NNL19" s="66"/>
      <c r="NNM19" s="66"/>
      <c r="NNN19" s="66"/>
      <c r="NNO19" s="66"/>
      <c r="NNP19" s="66"/>
      <c r="NNQ19" s="66"/>
      <c r="NNR19" s="66"/>
      <c r="NNS19" s="66"/>
      <c r="NNT19" s="66"/>
      <c r="NNU19" s="66"/>
      <c r="NNV19" s="66"/>
      <c r="NNW19" s="66"/>
      <c r="NNX19" s="66"/>
      <c r="NNY19" s="66"/>
      <c r="NNZ19" s="66"/>
      <c r="NOA19" s="66"/>
      <c r="NOB19" s="66"/>
      <c r="NOC19" s="66"/>
      <c r="NOD19" s="66"/>
      <c r="NOE19" s="66"/>
      <c r="NOF19" s="66"/>
      <c r="NOG19" s="66"/>
      <c r="NOH19" s="66"/>
      <c r="NOI19" s="66"/>
      <c r="NOJ19" s="66"/>
      <c r="NOK19" s="66"/>
      <c r="NOL19" s="66"/>
      <c r="NOM19" s="66"/>
      <c r="NON19" s="66"/>
      <c r="NOO19" s="66"/>
      <c r="NOP19" s="66"/>
      <c r="NOQ19" s="66"/>
      <c r="NOR19" s="66"/>
      <c r="NOS19" s="66"/>
      <c r="NOT19" s="66"/>
      <c r="NOU19" s="66"/>
      <c r="NOV19" s="66"/>
      <c r="NOW19" s="66"/>
      <c r="NOX19" s="66"/>
      <c r="NOY19" s="66"/>
      <c r="NOZ19" s="66"/>
      <c r="NPA19" s="66"/>
      <c r="NPB19" s="66"/>
      <c r="NPC19" s="66"/>
      <c r="NPD19" s="66"/>
      <c r="NPE19" s="66"/>
      <c r="NPF19" s="66"/>
      <c r="NPG19" s="66"/>
      <c r="NPH19" s="66"/>
      <c r="NPI19" s="66"/>
      <c r="NPJ19" s="66"/>
      <c r="NPK19" s="66"/>
      <c r="NPL19" s="66"/>
      <c r="NPM19" s="66"/>
      <c r="NPN19" s="66"/>
      <c r="NPO19" s="66"/>
      <c r="NPP19" s="66"/>
      <c r="NPQ19" s="66"/>
      <c r="NPR19" s="66"/>
      <c r="NPS19" s="66"/>
      <c r="NPT19" s="66"/>
      <c r="NPU19" s="66"/>
      <c r="NPV19" s="66"/>
      <c r="NPW19" s="66"/>
      <c r="NPX19" s="66"/>
      <c r="NPY19" s="66"/>
      <c r="NPZ19" s="66"/>
      <c r="NQA19" s="66"/>
      <c r="NQB19" s="66"/>
      <c r="NQC19" s="66"/>
      <c r="NQD19" s="66"/>
      <c r="NQE19" s="66"/>
      <c r="NQF19" s="66"/>
      <c r="NQG19" s="66"/>
      <c r="NQH19" s="66"/>
      <c r="NQI19" s="66"/>
      <c r="NQJ19" s="66"/>
      <c r="NQK19" s="66"/>
      <c r="NQL19" s="66"/>
      <c r="NQM19" s="66"/>
      <c r="NQN19" s="66"/>
      <c r="NQO19" s="66"/>
      <c r="NQP19" s="66"/>
      <c r="NQQ19" s="66"/>
      <c r="NQR19" s="66"/>
      <c r="NQS19" s="66"/>
      <c r="NQT19" s="66"/>
      <c r="NQU19" s="66"/>
      <c r="NQV19" s="66"/>
      <c r="NQW19" s="66"/>
      <c r="NQX19" s="66"/>
      <c r="NQY19" s="66"/>
      <c r="NQZ19" s="66"/>
      <c r="NRA19" s="66"/>
      <c r="NRB19" s="66"/>
      <c r="NRC19" s="66"/>
      <c r="NRD19" s="66"/>
      <c r="NRE19" s="66"/>
      <c r="NRF19" s="66"/>
      <c r="NRG19" s="66"/>
      <c r="NRH19" s="66"/>
      <c r="NRI19" s="66"/>
      <c r="NRJ19" s="66"/>
      <c r="NRK19" s="66"/>
      <c r="NRL19" s="66"/>
      <c r="NRM19" s="66"/>
      <c r="NRN19" s="66"/>
      <c r="NRO19" s="66"/>
      <c r="NRP19" s="66"/>
      <c r="NRQ19" s="66"/>
      <c r="NRR19" s="66"/>
      <c r="NRS19" s="66"/>
      <c r="NRT19" s="66"/>
      <c r="NRU19" s="66"/>
      <c r="NRV19" s="66"/>
      <c r="NRW19" s="66"/>
      <c r="NRX19" s="66"/>
      <c r="NRY19" s="66"/>
      <c r="NRZ19" s="66"/>
      <c r="NSA19" s="66"/>
      <c r="NSB19" s="66"/>
      <c r="NSC19" s="66"/>
      <c r="NSD19" s="66"/>
      <c r="NSE19" s="66"/>
      <c r="NSF19" s="66"/>
      <c r="NSG19" s="66"/>
      <c r="NSH19" s="66"/>
      <c r="NSI19" s="66"/>
      <c r="NSJ19" s="66"/>
      <c r="NSK19" s="66"/>
      <c r="NSL19" s="66"/>
      <c r="NSM19" s="66"/>
      <c r="NSN19" s="66"/>
      <c r="NSO19" s="66"/>
      <c r="NSP19" s="66"/>
      <c r="NSQ19" s="66"/>
      <c r="NSR19" s="66"/>
      <c r="NSS19" s="66"/>
      <c r="NST19" s="66"/>
      <c r="NSU19" s="66"/>
      <c r="NSV19" s="66"/>
      <c r="NSW19" s="66"/>
      <c r="NSX19" s="66"/>
      <c r="NSY19" s="66"/>
      <c r="NSZ19" s="66"/>
      <c r="NTA19" s="66"/>
      <c r="NTB19" s="66"/>
      <c r="NTC19" s="66"/>
      <c r="NTD19" s="66"/>
      <c r="NTE19" s="66"/>
      <c r="NTF19" s="66"/>
      <c r="NTG19" s="66"/>
      <c r="NTH19" s="66"/>
      <c r="NTI19" s="66"/>
      <c r="NTJ19" s="66"/>
      <c r="NTK19" s="66"/>
      <c r="NTL19" s="66"/>
      <c r="NTM19" s="66"/>
      <c r="NTN19" s="66"/>
      <c r="NTO19" s="66"/>
      <c r="NTP19" s="66"/>
      <c r="NTQ19" s="66"/>
      <c r="NTR19" s="66"/>
      <c r="NTS19" s="66"/>
      <c r="NTT19" s="66"/>
      <c r="NTU19" s="66"/>
      <c r="NTV19" s="66"/>
      <c r="NTW19" s="66"/>
      <c r="NTX19" s="66"/>
      <c r="NTY19" s="66"/>
      <c r="NTZ19" s="66"/>
      <c r="NUA19" s="66"/>
      <c r="NUB19" s="66"/>
      <c r="NUC19" s="66"/>
      <c r="NUD19" s="66"/>
      <c r="NUE19" s="66"/>
      <c r="NUF19" s="66"/>
      <c r="NUG19" s="66"/>
      <c r="NUH19" s="66"/>
      <c r="NUI19" s="66"/>
      <c r="NUJ19" s="66"/>
      <c r="NUK19" s="66"/>
      <c r="NUL19" s="66"/>
      <c r="NUM19" s="66"/>
      <c r="NUN19" s="66"/>
      <c r="NUO19" s="66"/>
      <c r="NUP19" s="66"/>
      <c r="NUQ19" s="66"/>
      <c r="NUR19" s="66"/>
      <c r="NUS19" s="66"/>
      <c r="NUT19" s="66"/>
      <c r="NUU19" s="66"/>
      <c r="NUV19" s="66"/>
      <c r="NUW19" s="66"/>
      <c r="NUX19" s="66"/>
      <c r="NUY19" s="66"/>
      <c r="NUZ19" s="66"/>
      <c r="NVA19" s="66"/>
      <c r="NVB19" s="66"/>
      <c r="NVC19" s="66"/>
      <c r="NVD19" s="66"/>
      <c r="NVE19" s="66"/>
      <c r="NVF19" s="66"/>
      <c r="NVG19" s="66"/>
      <c r="NVH19" s="66"/>
      <c r="NVI19" s="66"/>
      <c r="NVJ19" s="66"/>
      <c r="NVK19" s="66"/>
      <c r="NVL19" s="66"/>
      <c r="NVM19" s="66"/>
      <c r="NVN19" s="66"/>
      <c r="NVO19" s="66"/>
      <c r="NVP19" s="66"/>
      <c r="NVQ19" s="66"/>
      <c r="NVR19" s="66"/>
      <c r="NVS19" s="66"/>
      <c r="NVT19" s="66"/>
      <c r="NVU19" s="66"/>
      <c r="NVV19" s="66"/>
      <c r="NVW19" s="66"/>
      <c r="NVX19" s="66"/>
      <c r="NVY19" s="66"/>
      <c r="NVZ19" s="66"/>
      <c r="NWA19" s="66"/>
      <c r="NWB19" s="66"/>
      <c r="NWC19" s="66"/>
      <c r="NWD19" s="66"/>
      <c r="NWE19" s="66"/>
      <c r="NWF19" s="66"/>
      <c r="NWG19" s="66"/>
      <c r="NWH19" s="66"/>
      <c r="NWI19" s="66"/>
      <c r="NWJ19" s="66"/>
      <c r="NWK19" s="66"/>
      <c r="NWL19" s="66"/>
      <c r="NWM19" s="66"/>
      <c r="NWN19" s="66"/>
      <c r="NWO19" s="66"/>
      <c r="NWP19" s="66"/>
      <c r="NWQ19" s="66"/>
      <c r="NWR19" s="66"/>
      <c r="NWS19" s="66"/>
      <c r="NWT19" s="66"/>
      <c r="NWU19" s="66"/>
      <c r="NWV19" s="66"/>
      <c r="NWW19" s="66"/>
      <c r="NWX19" s="66"/>
      <c r="NWY19" s="66"/>
      <c r="NWZ19" s="66"/>
      <c r="NXA19" s="66"/>
      <c r="NXB19" s="66"/>
      <c r="NXC19" s="66"/>
      <c r="NXD19" s="66"/>
      <c r="NXE19" s="66"/>
      <c r="NXF19" s="66"/>
      <c r="NXG19" s="66"/>
      <c r="NXH19" s="66"/>
      <c r="NXI19" s="66"/>
      <c r="NXJ19" s="66"/>
      <c r="NXK19" s="66"/>
      <c r="NXL19" s="66"/>
      <c r="NXM19" s="66"/>
      <c r="NXN19" s="66"/>
      <c r="NXO19" s="66"/>
      <c r="NXP19" s="66"/>
      <c r="NXQ19" s="66"/>
      <c r="NXR19" s="66"/>
      <c r="NXS19" s="66"/>
      <c r="NXT19" s="66"/>
      <c r="NXU19" s="66"/>
      <c r="NXV19" s="66"/>
      <c r="NXW19" s="66"/>
      <c r="NXX19" s="66"/>
      <c r="NXY19" s="66"/>
      <c r="NXZ19" s="66"/>
      <c r="NYA19" s="66"/>
      <c r="NYB19" s="66"/>
      <c r="NYC19" s="66"/>
      <c r="NYD19" s="66"/>
      <c r="NYE19" s="66"/>
      <c r="NYF19" s="66"/>
      <c r="NYG19" s="66"/>
      <c r="NYH19" s="66"/>
      <c r="NYI19" s="66"/>
      <c r="NYJ19" s="66"/>
      <c r="NYK19" s="66"/>
      <c r="NYL19" s="66"/>
      <c r="NYM19" s="66"/>
      <c r="NYN19" s="66"/>
      <c r="NYO19" s="66"/>
      <c r="NYP19" s="66"/>
      <c r="NYQ19" s="66"/>
      <c r="NYR19" s="66"/>
      <c r="NYS19" s="66"/>
      <c r="NYT19" s="66"/>
      <c r="NYU19" s="66"/>
      <c r="NYV19" s="66"/>
      <c r="NYW19" s="66"/>
      <c r="NYX19" s="66"/>
      <c r="NYY19" s="66"/>
      <c r="NYZ19" s="66"/>
      <c r="NZA19" s="66"/>
      <c r="NZB19" s="66"/>
      <c r="NZC19" s="66"/>
      <c r="NZD19" s="66"/>
      <c r="NZE19" s="66"/>
      <c r="NZF19" s="66"/>
      <c r="NZG19" s="66"/>
      <c r="NZH19" s="66"/>
      <c r="NZI19" s="66"/>
      <c r="NZJ19" s="66"/>
      <c r="NZK19" s="66"/>
      <c r="NZL19" s="66"/>
      <c r="NZM19" s="66"/>
      <c r="NZN19" s="66"/>
      <c r="NZO19" s="66"/>
      <c r="NZP19" s="66"/>
      <c r="NZQ19" s="66"/>
      <c r="NZR19" s="66"/>
      <c r="NZS19" s="66"/>
      <c r="NZT19" s="66"/>
      <c r="NZU19" s="66"/>
      <c r="NZV19" s="66"/>
      <c r="NZW19" s="66"/>
      <c r="NZX19" s="66"/>
      <c r="NZY19" s="66"/>
      <c r="NZZ19" s="66"/>
      <c r="OAA19" s="66"/>
      <c r="OAB19" s="66"/>
      <c r="OAC19" s="66"/>
      <c r="OAD19" s="66"/>
      <c r="OAE19" s="66"/>
      <c r="OAF19" s="66"/>
      <c r="OAG19" s="66"/>
      <c r="OAH19" s="66"/>
      <c r="OAI19" s="66"/>
      <c r="OAJ19" s="66"/>
      <c r="OAK19" s="66"/>
      <c r="OAL19" s="66"/>
      <c r="OAM19" s="66"/>
      <c r="OAN19" s="66"/>
      <c r="OAO19" s="66"/>
      <c r="OAP19" s="66"/>
      <c r="OAQ19" s="66"/>
      <c r="OAR19" s="66"/>
      <c r="OAS19" s="66"/>
      <c r="OAT19" s="66"/>
      <c r="OAU19" s="66"/>
      <c r="OAV19" s="66"/>
      <c r="OAW19" s="66"/>
      <c r="OAX19" s="66"/>
      <c r="OAY19" s="66"/>
      <c r="OAZ19" s="66"/>
      <c r="OBA19" s="66"/>
      <c r="OBB19" s="66"/>
      <c r="OBC19" s="66"/>
      <c r="OBD19" s="66"/>
      <c r="OBE19" s="66"/>
      <c r="OBF19" s="66"/>
      <c r="OBG19" s="66"/>
      <c r="OBH19" s="66"/>
      <c r="OBI19" s="66"/>
      <c r="OBJ19" s="66"/>
      <c r="OBK19" s="66"/>
      <c r="OBL19" s="66"/>
      <c r="OBM19" s="66"/>
      <c r="OBN19" s="66"/>
      <c r="OBO19" s="66"/>
      <c r="OBP19" s="66"/>
      <c r="OBQ19" s="66"/>
      <c r="OBR19" s="66"/>
      <c r="OBS19" s="66"/>
      <c r="OBT19" s="66"/>
      <c r="OBU19" s="66"/>
      <c r="OBV19" s="66"/>
      <c r="OBW19" s="66"/>
      <c r="OBX19" s="66"/>
      <c r="OBY19" s="66"/>
      <c r="OBZ19" s="66"/>
      <c r="OCA19" s="66"/>
      <c r="OCB19" s="66"/>
      <c r="OCC19" s="66"/>
      <c r="OCD19" s="66"/>
      <c r="OCE19" s="66"/>
      <c r="OCF19" s="66"/>
      <c r="OCG19" s="66"/>
      <c r="OCH19" s="66"/>
      <c r="OCI19" s="66"/>
      <c r="OCJ19" s="66"/>
      <c r="OCK19" s="66"/>
      <c r="OCL19" s="66"/>
      <c r="OCM19" s="66"/>
      <c r="OCN19" s="66"/>
      <c r="OCO19" s="66"/>
      <c r="OCP19" s="66"/>
      <c r="OCQ19" s="66"/>
      <c r="OCR19" s="66"/>
      <c r="OCS19" s="66"/>
      <c r="OCT19" s="66"/>
      <c r="OCU19" s="66"/>
      <c r="OCV19" s="66"/>
      <c r="OCW19" s="66"/>
      <c r="OCX19" s="66"/>
      <c r="OCY19" s="66"/>
      <c r="OCZ19" s="66"/>
      <c r="ODA19" s="66"/>
      <c r="ODB19" s="66"/>
      <c r="ODC19" s="66"/>
      <c r="ODD19" s="66"/>
      <c r="ODE19" s="66"/>
      <c r="ODF19" s="66"/>
      <c r="ODG19" s="66"/>
      <c r="ODH19" s="66"/>
      <c r="ODI19" s="66"/>
      <c r="ODJ19" s="66"/>
      <c r="ODK19" s="66"/>
      <c r="ODL19" s="66"/>
      <c r="ODM19" s="66"/>
      <c r="ODN19" s="66"/>
      <c r="ODO19" s="66"/>
      <c r="ODP19" s="66"/>
      <c r="ODQ19" s="66"/>
      <c r="ODR19" s="66"/>
      <c r="ODS19" s="66"/>
      <c r="ODT19" s="66"/>
      <c r="ODU19" s="66"/>
      <c r="ODV19" s="66"/>
      <c r="ODW19" s="66"/>
      <c r="ODX19" s="66"/>
      <c r="ODY19" s="66"/>
      <c r="ODZ19" s="66"/>
      <c r="OEA19" s="66"/>
      <c r="OEB19" s="66"/>
      <c r="OEC19" s="66"/>
      <c r="OED19" s="66"/>
      <c r="OEE19" s="66"/>
      <c r="OEF19" s="66"/>
      <c r="OEG19" s="66"/>
      <c r="OEH19" s="66"/>
      <c r="OEI19" s="66"/>
      <c r="OEJ19" s="66"/>
      <c r="OEK19" s="66"/>
      <c r="OEL19" s="66"/>
      <c r="OEM19" s="66"/>
      <c r="OEN19" s="66"/>
      <c r="OEO19" s="66"/>
      <c r="OEP19" s="66"/>
      <c r="OEQ19" s="66"/>
      <c r="OER19" s="66"/>
      <c r="OES19" s="66"/>
      <c r="OET19" s="66"/>
      <c r="OEU19" s="66"/>
      <c r="OEV19" s="66"/>
      <c r="OEW19" s="66"/>
      <c r="OEX19" s="66"/>
      <c r="OEY19" s="66"/>
      <c r="OEZ19" s="66"/>
      <c r="OFA19" s="66"/>
      <c r="OFB19" s="66"/>
      <c r="OFC19" s="66"/>
      <c r="OFD19" s="66"/>
      <c r="OFE19" s="66"/>
      <c r="OFF19" s="66"/>
      <c r="OFG19" s="66"/>
      <c r="OFH19" s="66"/>
      <c r="OFI19" s="66"/>
      <c r="OFJ19" s="66"/>
      <c r="OFK19" s="66"/>
      <c r="OFL19" s="66"/>
      <c r="OFM19" s="66"/>
      <c r="OFN19" s="66"/>
      <c r="OFO19" s="66"/>
      <c r="OFP19" s="66"/>
      <c r="OFQ19" s="66"/>
      <c r="OFR19" s="66"/>
      <c r="OFS19" s="66"/>
      <c r="OFT19" s="66"/>
      <c r="OFU19" s="66"/>
      <c r="OFV19" s="66"/>
      <c r="OFW19" s="66"/>
      <c r="OFX19" s="66"/>
      <c r="OFY19" s="66"/>
      <c r="OFZ19" s="66"/>
      <c r="OGA19" s="66"/>
      <c r="OGB19" s="66"/>
      <c r="OGC19" s="66"/>
      <c r="OGD19" s="66"/>
      <c r="OGE19" s="66"/>
      <c r="OGF19" s="66"/>
      <c r="OGG19" s="66"/>
      <c r="OGH19" s="66"/>
      <c r="OGI19" s="66"/>
      <c r="OGJ19" s="66"/>
      <c r="OGK19" s="66"/>
      <c r="OGL19" s="66"/>
      <c r="OGM19" s="66"/>
      <c r="OGN19" s="66"/>
      <c r="OGO19" s="66"/>
      <c r="OGP19" s="66"/>
      <c r="OGQ19" s="66"/>
      <c r="OGR19" s="66"/>
      <c r="OGS19" s="66"/>
      <c r="OGT19" s="66"/>
      <c r="OGU19" s="66"/>
      <c r="OGV19" s="66"/>
      <c r="OGW19" s="66"/>
      <c r="OGX19" s="66"/>
      <c r="OGY19" s="66"/>
      <c r="OGZ19" s="66"/>
      <c r="OHA19" s="66"/>
      <c r="OHB19" s="66"/>
      <c r="OHC19" s="66"/>
      <c r="OHD19" s="66"/>
      <c r="OHE19" s="66"/>
      <c r="OHF19" s="66"/>
      <c r="OHG19" s="66"/>
      <c r="OHH19" s="66"/>
      <c r="OHI19" s="66"/>
      <c r="OHJ19" s="66"/>
      <c r="OHK19" s="66"/>
      <c r="OHL19" s="66"/>
      <c r="OHM19" s="66"/>
      <c r="OHN19" s="66"/>
      <c r="OHO19" s="66"/>
      <c r="OHP19" s="66"/>
      <c r="OHQ19" s="66"/>
      <c r="OHR19" s="66"/>
      <c r="OHS19" s="66"/>
      <c r="OHT19" s="66"/>
      <c r="OHU19" s="66"/>
      <c r="OHV19" s="66"/>
      <c r="OHW19" s="66"/>
      <c r="OHX19" s="66"/>
      <c r="OHY19" s="66"/>
      <c r="OHZ19" s="66"/>
      <c r="OIA19" s="66"/>
      <c r="OIB19" s="66"/>
      <c r="OIC19" s="66"/>
      <c r="OID19" s="66"/>
      <c r="OIE19" s="66"/>
      <c r="OIF19" s="66"/>
      <c r="OIG19" s="66"/>
      <c r="OIH19" s="66"/>
      <c r="OII19" s="66"/>
      <c r="OIJ19" s="66"/>
      <c r="OIK19" s="66"/>
      <c r="OIL19" s="66"/>
      <c r="OIM19" s="66"/>
      <c r="OIN19" s="66"/>
      <c r="OIO19" s="66"/>
      <c r="OIP19" s="66"/>
      <c r="OIQ19" s="66"/>
      <c r="OIR19" s="66"/>
      <c r="OIS19" s="66"/>
      <c r="OIT19" s="66"/>
      <c r="OIU19" s="66"/>
      <c r="OIV19" s="66"/>
      <c r="OIW19" s="66"/>
      <c r="OIX19" s="66"/>
      <c r="OIY19" s="66"/>
      <c r="OIZ19" s="66"/>
      <c r="OJA19" s="66"/>
      <c r="OJB19" s="66"/>
      <c r="OJC19" s="66"/>
      <c r="OJD19" s="66"/>
      <c r="OJE19" s="66"/>
      <c r="OJF19" s="66"/>
      <c r="OJG19" s="66"/>
      <c r="OJH19" s="66"/>
      <c r="OJI19" s="66"/>
      <c r="OJJ19" s="66"/>
      <c r="OJK19" s="66"/>
      <c r="OJL19" s="66"/>
      <c r="OJM19" s="66"/>
      <c r="OJN19" s="66"/>
      <c r="OJO19" s="66"/>
      <c r="OJP19" s="66"/>
      <c r="OJQ19" s="66"/>
      <c r="OJR19" s="66"/>
      <c r="OJS19" s="66"/>
      <c r="OJT19" s="66"/>
      <c r="OJU19" s="66"/>
      <c r="OJV19" s="66"/>
      <c r="OJW19" s="66"/>
      <c r="OJX19" s="66"/>
      <c r="OJY19" s="66"/>
      <c r="OJZ19" s="66"/>
      <c r="OKA19" s="66"/>
      <c r="OKB19" s="66"/>
      <c r="OKC19" s="66"/>
      <c r="OKD19" s="66"/>
      <c r="OKE19" s="66"/>
      <c r="OKF19" s="66"/>
      <c r="OKG19" s="66"/>
      <c r="OKH19" s="66"/>
      <c r="OKI19" s="66"/>
      <c r="OKJ19" s="66"/>
      <c r="OKK19" s="66"/>
      <c r="OKL19" s="66"/>
      <c r="OKM19" s="66"/>
      <c r="OKN19" s="66"/>
      <c r="OKO19" s="66"/>
      <c r="OKP19" s="66"/>
      <c r="OKQ19" s="66"/>
      <c r="OKR19" s="66"/>
      <c r="OKS19" s="66"/>
      <c r="OKT19" s="66"/>
      <c r="OKU19" s="66"/>
      <c r="OKV19" s="66"/>
      <c r="OKW19" s="66"/>
      <c r="OKX19" s="66"/>
      <c r="OKY19" s="66"/>
      <c r="OKZ19" s="66"/>
      <c r="OLA19" s="66"/>
      <c r="OLB19" s="66"/>
      <c r="OLC19" s="66"/>
      <c r="OLD19" s="66"/>
      <c r="OLE19" s="66"/>
      <c r="OLF19" s="66"/>
      <c r="OLG19" s="66"/>
      <c r="OLH19" s="66"/>
      <c r="OLI19" s="66"/>
      <c r="OLJ19" s="66"/>
      <c r="OLK19" s="66"/>
      <c r="OLL19" s="66"/>
      <c r="OLM19" s="66"/>
      <c r="OLN19" s="66"/>
      <c r="OLO19" s="66"/>
      <c r="OLP19" s="66"/>
      <c r="OLQ19" s="66"/>
      <c r="OLR19" s="66"/>
      <c r="OLS19" s="66"/>
      <c r="OLT19" s="66"/>
      <c r="OLU19" s="66"/>
      <c r="OLV19" s="66"/>
      <c r="OLW19" s="66"/>
      <c r="OLX19" s="66"/>
      <c r="OLY19" s="66"/>
      <c r="OLZ19" s="66"/>
      <c r="OMA19" s="66"/>
      <c r="OMB19" s="66"/>
      <c r="OMC19" s="66"/>
      <c r="OMD19" s="66"/>
      <c r="OME19" s="66"/>
      <c r="OMF19" s="66"/>
      <c r="OMG19" s="66"/>
      <c r="OMH19" s="66"/>
      <c r="OMI19" s="66"/>
      <c r="OMJ19" s="66"/>
      <c r="OMK19" s="66"/>
      <c r="OML19" s="66"/>
      <c r="OMM19" s="66"/>
      <c r="OMN19" s="66"/>
      <c r="OMO19" s="66"/>
      <c r="OMP19" s="66"/>
      <c r="OMQ19" s="66"/>
      <c r="OMR19" s="66"/>
      <c r="OMS19" s="66"/>
      <c r="OMT19" s="66"/>
      <c r="OMU19" s="66"/>
      <c r="OMV19" s="66"/>
      <c r="OMW19" s="66"/>
      <c r="OMX19" s="66"/>
      <c r="OMY19" s="66"/>
      <c r="OMZ19" s="66"/>
      <c r="ONA19" s="66"/>
      <c r="ONB19" s="66"/>
      <c r="ONC19" s="66"/>
      <c r="OND19" s="66"/>
      <c r="ONE19" s="66"/>
      <c r="ONF19" s="66"/>
      <c r="ONG19" s="66"/>
      <c r="ONH19" s="66"/>
      <c r="ONI19" s="66"/>
      <c r="ONJ19" s="66"/>
      <c r="ONK19" s="66"/>
      <c r="ONL19" s="66"/>
      <c r="ONM19" s="66"/>
      <c r="ONN19" s="66"/>
      <c r="ONO19" s="66"/>
      <c r="ONP19" s="66"/>
      <c r="ONQ19" s="66"/>
      <c r="ONR19" s="66"/>
      <c r="ONS19" s="66"/>
      <c r="ONT19" s="66"/>
      <c r="ONU19" s="66"/>
      <c r="ONV19" s="66"/>
      <c r="ONW19" s="66"/>
      <c r="ONX19" s="66"/>
      <c r="ONY19" s="66"/>
      <c r="ONZ19" s="66"/>
      <c r="OOA19" s="66"/>
      <c r="OOB19" s="66"/>
      <c r="OOC19" s="66"/>
      <c r="OOD19" s="66"/>
      <c r="OOE19" s="66"/>
      <c r="OOF19" s="66"/>
      <c r="OOG19" s="66"/>
      <c r="OOH19" s="66"/>
      <c r="OOI19" s="66"/>
      <c r="OOJ19" s="66"/>
      <c r="OOK19" s="66"/>
      <c r="OOL19" s="66"/>
      <c r="OOM19" s="66"/>
      <c r="OON19" s="66"/>
      <c r="OOO19" s="66"/>
      <c r="OOP19" s="66"/>
      <c r="OOQ19" s="66"/>
      <c r="OOR19" s="66"/>
      <c r="OOS19" s="66"/>
      <c r="OOT19" s="66"/>
      <c r="OOU19" s="66"/>
      <c r="OOV19" s="66"/>
      <c r="OOW19" s="66"/>
      <c r="OOX19" s="66"/>
      <c r="OOY19" s="66"/>
      <c r="OOZ19" s="66"/>
      <c r="OPA19" s="66"/>
      <c r="OPB19" s="66"/>
      <c r="OPC19" s="66"/>
      <c r="OPD19" s="66"/>
      <c r="OPE19" s="66"/>
      <c r="OPF19" s="66"/>
      <c r="OPG19" s="66"/>
      <c r="OPH19" s="66"/>
      <c r="OPI19" s="66"/>
      <c r="OPJ19" s="66"/>
      <c r="OPK19" s="66"/>
      <c r="OPL19" s="66"/>
      <c r="OPM19" s="66"/>
      <c r="OPN19" s="66"/>
      <c r="OPO19" s="66"/>
      <c r="OPP19" s="66"/>
      <c r="OPQ19" s="66"/>
      <c r="OPR19" s="66"/>
      <c r="OPS19" s="66"/>
      <c r="OPT19" s="66"/>
      <c r="OPU19" s="66"/>
      <c r="OPV19" s="66"/>
      <c r="OPW19" s="66"/>
      <c r="OPX19" s="66"/>
      <c r="OPY19" s="66"/>
      <c r="OPZ19" s="66"/>
      <c r="OQA19" s="66"/>
      <c r="OQB19" s="66"/>
      <c r="OQC19" s="66"/>
      <c r="OQD19" s="66"/>
      <c r="OQE19" s="66"/>
      <c r="OQF19" s="66"/>
      <c r="OQG19" s="66"/>
      <c r="OQH19" s="66"/>
      <c r="OQI19" s="66"/>
      <c r="OQJ19" s="66"/>
      <c r="OQK19" s="66"/>
      <c r="OQL19" s="66"/>
      <c r="OQM19" s="66"/>
      <c r="OQN19" s="66"/>
      <c r="OQO19" s="66"/>
      <c r="OQP19" s="66"/>
      <c r="OQQ19" s="66"/>
      <c r="OQR19" s="66"/>
      <c r="OQS19" s="66"/>
      <c r="OQT19" s="66"/>
      <c r="OQU19" s="66"/>
      <c r="OQV19" s="66"/>
      <c r="OQW19" s="66"/>
      <c r="OQX19" s="66"/>
      <c r="OQY19" s="66"/>
      <c r="OQZ19" s="66"/>
      <c r="ORA19" s="66"/>
      <c r="ORB19" s="66"/>
      <c r="ORC19" s="66"/>
      <c r="ORD19" s="66"/>
      <c r="ORE19" s="66"/>
      <c r="ORF19" s="66"/>
      <c r="ORG19" s="66"/>
      <c r="ORH19" s="66"/>
      <c r="ORI19" s="66"/>
      <c r="ORJ19" s="66"/>
      <c r="ORK19" s="66"/>
      <c r="ORL19" s="66"/>
      <c r="ORM19" s="66"/>
      <c r="ORN19" s="66"/>
      <c r="ORO19" s="66"/>
      <c r="ORP19" s="66"/>
      <c r="ORQ19" s="66"/>
      <c r="ORR19" s="66"/>
      <c r="ORS19" s="66"/>
      <c r="ORT19" s="66"/>
      <c r="ORU19" s="66"/>
      <c r="ORV19" s="66"/>
      <c r="ORW19" s="66"/>
      <c r="ORX19" s="66"/>
      <c r="ORY19" s="66"/>
      <c r="ORZ19" s="66"/>
      <c r="OSA19" s="66"/>
      <c r="OSB19" s="66"/>
      <c r="OSC19" s="66"/>
      <c r="OSD19" s="66"/>
      <c r="OSE19" s="66"/>
      <c r="OSF19" s="66"/>
      <c r="OSG19" s="66"/>
      <c r="OSH19" s="66"/>
      <c r="OSI19" s="66"/>
      <c r="OSJ19" s="66"/>
      <c r="OSK19" s="66"/>
      <c r="OSL19" s="66"/>
      <c r="OSM19" s="66"/>
      <c r="OSN19" s="66"/>
      <c r="OSO19" s="66"/>
      <c r="OSP19" s="66"/>
      <c r="OSQ19" s="66"/>
      <c r="OSR19" s="66"/>
      <c r="OSS19" s="66"/>
      <c r="OST19" s="66"/>
      <c r="OSU19" s="66"/>
      <c r="OSV19" s="66"/>
      <c r="OSW19" s="66"/>
      <c r="OSX19" s="66"/>
      <c r="OSY19" s="66"/>
      <c r="OSZ19" s="66"/>
      <c r="OTA19" s="66"/>
      <c r="OTB19" s="66"/>
      <c r="OTC19" s="66"/>
      <c r="OTD19" s="66"/>
      <c r="OTE19" s="66"/>
      <c r="OTF19" s="66"/>
      <c r="OTG19" s="66"/>
      <c r="OTH19" s="66"/>
      <c r="OTI19" s="66"/>
      <c r="OTJ19" s="66"/>
      <c r="OTK19" s="66"/>
      <c r="OTL19" s="66"/>
      <c r="OTM19" s="66"/>
      <c r="OTN19" s="66"/>
      <c r="OTO19" s="66"/>
      <c r="OTP19" s="66"/>
      <c r="OTQ19" s="66"/>
      <c r="OTR19" s="66"/>
      <c r="OTS19" s="66"/>
      <c r="OTT19" s="66"/>
      <c r="OTU19" s="66"/>
      <c r="OTV19" s="66"/>
      <c r="OTW19" s="66"/>
      <c r="OTX19" s="66"/>
      <c r="OTY19" s="66"/>
      <c r="OTZ19" s="66"/>
      <c r="OUA19" s="66"/>
      <c r="OUB19" s="66"/>
      <c r="OUC19" s="66"/>
      <c r="OUD19" s="66"/>
      <c r="OUE19" s="66"/>
      <c r="OUF19" s="66"/>
      <c r="OUG19" s="66"/>
      <c r="OUH19" s="66"/>
      <c r="OUI19" s="66"/>
      <c r="OUJ19" s="66"/>
      <c r="OUK19" s="66"/>
      <c r="OUL19" s="66"/>
      <c r="OUM19" s="66"/>
      <c r="OUN19" s="66"/>
      <c r="OUO19" s="66"/>
      <c r="OUP19" s="66"/>
      <c r="OUQ19" s="66"/>
      <c r="OUR19" s="66"/>
      <c r="OUS19" s="66"/>
      <c r="OUT19" s="66"/>
      <c r="OUU19" s="66"/>
      <c r="OUV19" s="66"/>
      <c r="OUW19" s="66"/>
      <c r="OUX19" s="66"/>
      <c r="OUY19" s="66"/>
      <c r="OUZ19" s="66"/>
      <c r="OVA19" s="66"/>
      <c r="OVB19" s="66"/>
      <c r="OVC19" s="66"/>
      <c r="OVD19" s="66"/>
      <c r="OVE19" s="66"/>
      <c r="OVF19" s="66"/>
      <c r="OVG19" s="66"/>
      <c r="OVH19" s="66"/>
      <c r="OVI19" s="66"/>
      <c r="OVJ19" s="66"/>
      <c r="OVK19" s="66"/>
      <c r="OVL19" s="66"/>
      <c r="OVM19" s="66"/>
      <c r="OVN19" s="66"/>
      <c r="OVO19" s="66"/>
      <c r="OVP19" s="66"/>
      <c r="OVQ19" s="66"/>
      <c r="OVR19" s="66"/>
      <c r="OVS19" s="66"/>
      <c r="OVT19" s="66"/>
      <c r="OVU19" s="66"/>
      <c r="OVV19" s="66"/>
      <c r="OVW19" s="66"/>
      <c r="OVX19" s="66"/>
      <c r="OVY19" s="66"/>
      <c r="OVZ19" s="66"/>
      <c r="OWA19" s="66"/>
      <c r="OWB19" s="66"/>
      <c r="OWC19" s="66"/>
      <c r="OWD19" s="66"/>
      <c r="OWE19" s="66"/>
      <c r="OWF19" s="66"/>
      <c r="OWG19" s="66"/>
      <c r="OWH19" s="66"/>
      <c r="OWI19" s="66"/>
      <c r="OWJ19" s="66"/>
      <c r="OWK19" s="66"/>
      <c r="OWL19" s="66"/>
      <c r="OWM19" s="66"/>
      <c r="OWN19" s="66"/>
      <c r="OWO19" s="66"/>
      <c r="OWP19" s="66"/>
      <c r="OWQ19" s="66"/>
      <c r="OWR19" s="66"/>
      <c r="OWS19" s="66"/>
      <c r="OWT19" s="66"/>
      <c r="OWU19" s="66"/>
      <c r="OWV19" s="66"/>
      <c r="OWW19" s="66"/>
      <c r="OWX19" s="66"/>
      <c r="OWY19" s="66"/>
      <c r="OWZ19" s="66"/>
      <c r="OXA19" s="66"/>
      <c r="OXB19" s="66"/>
      <c r="OXC19" s="66"/>
      <c r="OXD19" s="66"/>
      <c r="OXE19" s="66"/>
      <c r="OXF19" s="66"/>
      <c r="OXG19" s="66"/>
      <c r="OXH19" s="66"/>
      <c r="OXI19" s="66"/>
      <c r="OXJ19" s="66"/>
      <c r="OXK19" s="66"/>
      <c r="OXL19" s="66"/>
      <c r="OXM19" s="66"/>
      <c r="OXN19" s="66"/>
      <c r="OXO19" s="66"/>
      <c r="OXP19" s="66"/>
      <c r="OXQ19" s="66"/>
      <c r="OXR19" s="66"/>
      <c r="OXS19" s="66"/>
      <c r="OXT19" s="66"/>
      <c r="OXU19" s="66"/>
      <c r="OXV19" s="66"/>
      <c r="OXW19" s="66"/>
      <c r="OXX19" s="66"/>
      <c r="OXY19" s="66"/>
      <c r="OXZ19" s="66"/>
      <c r="OYA19" s="66"/>
      <c r="OYB19" s="66"/>
      <c r="OYC19" s="66"/>
      <c r="OYD19" s="66"/>
      <c r="OYE19" s="66"/>
      <c r="OYF19" s="66"/>
      <c r="OYG19" s="66"/>
      <c r="OYH19" s="66"/>
      <c r="OYI19" s="66"/>
      <c r="OYJ19" s="66"/>
      <c r="OYK19" s="66"/>
      <c r="OYL19" s="66"/>
      <c r="OYM19" s="66"/>
      <c r="OYN19" s="66"/>
      <c r="OYO19" s="66"/>
      <c r="OYP19" s="66"/>
      <c r="OYQ19" s="66"/>
      <c r="OYR19" s="66"/>
      <c r="OYS19" s="66"/>
      <c r="OYT19" s="66"/>
      <c r="OYU19" s="66"/>
      <c r="OYV19" s="66"/>
      <c r="OYW19" s="66"/>
      <c r="OYX19" s="66"/>
      <c r="OYY19" s="66"/>
      <c r="OYZ19" s="66"/>
      <c r="OZA19" s="66"/>
      <c r="OZB19" s="66"/>
      <c r="OZC19" s="66"/>
      <c r="OZD19" s="66"/>
      <c r="OZE19" s="66"/>
      <c r="OZF19" s="66"/>
      <c r="OZG19" s="66"/>
      <c r="OZH19" s="66"/>
      <c r="OZI19" s="66"/>
      <c r="OZJ19" s="66"/>
      <c r="OZK19" s="66"/>
      <c r="OZL19" s="66"/>
      <c r="OZM19" s="66"/>
      <c r="OZN19" s="66"/>
      <c r="OZO19" s="66"/>
      <c r="OZP19" s="66"/>
      <c r="OZQ19" s="66"/>
      <c r="OZR19" s="66"/>
      <c r="OZS19" s="66"/>
      <c r="OZT19" s="66"/>
      <c r="OZU19" s="66"/>
      <c r="OZV19" s="66"/>
      <c r="OZW19" s="66"/>
      <c r="OZX19" s="66"/>
      <c r="OZY19" s="66"/>
      <c r="OZZ19" s="66"/>
      <c r="PAA19" s="66"/>
      <c r="PAB19" s="66"/>
      <c r="PAC19" s="66"/>
      <c r="PAD19" s="66"/>
      <c r="PAE19" s="66"/>
      <c r="PAF19" s="66"/>
      <c r="PAG19" s="66"/>
      <c r="PAH19" s="66"/>
      <c r="PAI19" s="66"/>
      <c r="PAJ19" s="66"/>
      <c r="PAK19" s="66"/>
      <c r="PAL19" s="66"/>
      <c r="PAM19" s="66"/>
      <c r="PAN19" s="66"/>
      <c r="PAO19" s="66"/>
      <c r="PAP19" s="66"/>
      <c r="PAQ19" s="66"/>
      <c r="PAR19" s="66"/>
      <c r="PAS19" s="66"/>
      <c r="PAT19" s="66"/>
      <c r="PAU19" s="66"/>
      <c r="PAV19" s="66"/>
      <c r="PAW19" s="66"/>
      <c r="PAX19" s="66"/>
      <c r="PAY19" s="66"/>
      <c r="PAZ19" s="66"/>
      <c r="PBA19" s="66"/>
      <c r="PBB19" s="66"/>
      <c r="PBC19" s="66"/>
      <c r="PBD19" s="66"/>
      <c r="PBE19" s="66"/>
      <c r="PBF19" s="66"/>
      <c r="PBG19" s="66"/>
      <c r="PBH19" s="66"/>
      <c r="PBI19" s="66"/>
      <c r="PBJ19" s="66"/>
      <c r="PBK19" s="66"/>
      <c r="PBL19" s="66"/>
      <c r="PBM19" s="66"/>
      <c r="PBN19" s="66"/>
      <c r="PBO19" s="66"/>
      <c r="PBP19" s="66"/>
      <c r="PBQ19" s="66"/>
      <c r="PBR19" s="66"/>
      <c r="PBS19" s="66"/>
      <c r="PBT19" s="66"/>
      <c r="PBU19" s="66"/>
      <c r="PBV19" s="66"/>
      <c r="PBW19" s="66"/>
      <c r="PBX19" s="66"/>
      <c r="PBY19" s="66"/>
      <c r="PBZ19" s="66"/>
      <c r="PCA19" s="66"/>
      <c r="PCB19" s="66"/>
      <c r="PCC19" s="66"/>
      <c r="PCD19" s="66"/>
      <c r="PCE19" s="66"/>
      <c r="PCF19" s="66"/>
      <c r="PCG19" s="66"/>
      <c r="PCH19" s="66"/>
      <c r="PCI19" s="66"/>
      <c r="PCJ19" s="66"/>
      <c r="PCK19" s="66"/>
      <c r="PCL19" s="66"/>
      <c r="PCM19" s="66"/>
      <c r="PCN19" s="66"/>
      <c r="PCO19" s="66"/>
      <c r="PCP19" s="66"/>
      <c r="PCQ19" s="66"/>
      <c r="PCR19" s="66"/>
      <c r="PCS19" s="66"/>
      <c r="PCT19" s="66"/>
      <c r="PCU19" s="66"/>
      <c r="PCV19" s="66"/>
      <c r="PCW19" s="66"/>
      <c r="PCX19" s="66"/>
      <c r="PCY19" s="66"/>
      <c r="PCZ19" s="66"/>
      <c r="PDA19" s="66"/>
      <c r="PDB19" s="66"/>
      <c r="PDC19" s="66"/>
      <c r="PDD19" s="66"/>
      <c r="PDE19" s="66"/>
      <c r="PDF19" s="66"/>
      <c r="PDG19" s="66"/>
      <c r="PDH19" s="66"/>
      <c r="PDI19" s="66"/>
      <c r="PDJ19" s="66"/>
      <c r="PDK19" s="66"/>
      <c r="PDL19" s="66"/>
      <c r="PDM19" s="66"/>
      <c r="PDN19" s="66"/>
      <c r="PDO19" s="66"/>
      <c r="PDP19" s="66"/>
      <c r="PDQ19" s="66"/>
      <c r="PDR19" s="66"/>
      <c r="PDS19" s="66"/>
      <c r="PDT19" s="66"/>
      <c r="PDU19" s="66"/>
      <c r="PDV19" s="66"/>
      <c r="PDW19" s="66"/>
      <c r="PDX19" s="66"/>
      <c r="PDY19" s="66"/>
      <c r="PDZ19" s="66"/>
      <c r="PEA19" s="66"/>
      <c r="PEB19" s="66"/>
      <c r="PEC19" s="66"/>
      <c r="PED19" s="66"/>
      <c r="PEE19" s="66"/>
      <c r="PEF19" s="66"/>
      <c r="PEG19" s="66"/>
      <c r="PEH19" s="66"/>
      <c r="PEI19" s="66"/>
      <c r="PEJ19" s="66"/>
      <c r="PEK19" s="66"/>
      <c r="PEL19" s="66"/>
      <c r="PEM19" s="66"/>
      <c r="PEN19" s="66"/>
      <c r="PEO19" s="66"/>
      <c r="PEP19" s="66"/>
      <c r="PEQ19" s="66"/>
      <c r="PER19" s="66"/>
      <c r="PES19" s="66"/>
      <c r="PET19" s="66"/>
      <c r="PEU19" s="66"/>
      <c r="PEV19" s="66"/>
      <c r="PEW19" s="66"/>
      <c r="PEX19" s="66"/>
      <c r="PEY19" s="66"/>
      <c r="PEZ19" s="66"/>
      <c r="PFA19" s="66"/>
      <c r="PFB19" s="66"/>
      <c r="PFC19" s="66"/>
      <c r="PFD19" s="66"/>
      <c r="PFE19" s="66"/>
      <c r="PFF19" s="66"/>
      <c r="PFG19" s="66"/>
      <c r="PFH19" s="66"/>
      <c r="PFI19" s="66"/>
      <c r="PFJ19" s="66"/>
      <c r="PFK19" s="66"/>
      <c r="PFL19" s="66"/>
      <c r="PFM19" s="66"/>
      <c r="PFN19" s="66"/>
      <c r="PFO19" s="66"/>
      <c r="PFP19" s="66"/>
      <c r="PFQ19" s="66"/>
      <c r="PFR19" s="66"/>
      <c r="PFS19" s="66"/>
      <c r="PFT19" s="66"/>
      <c r="PFU19" s="66"/>
      <c r="PFV19" s="66"/>
      <c r="PFW19" s="66"/>
      <c r="PFX19" s="66"/>
      <c r="PFY19" s="66"/>
      <c r="PFZ19" s="66"/>
      <c r="PGA19" s="66"/>
      <c r="PGB19" s="66"/>
      <c r="PGC19" s="66"/>
      <c r="PGD19" s="66"/>
      <c r="PGE19" s="66"/>
      <c r="PGF19" s="66"/>
      <c r="PGG19" s="66"/>
      <c r="PGH19" s="66"/>
      <c r="PGI19" s="66"/>
      <c r="PGJ19" s="66"/>
      <c r="PGK19" s="66"/>
      <c r="PGL19" s="66"/>
      <c r="PGM19" s="66"/>
      <c r="PGN19" s="66"/>
      <c r="PGO19" s="66"/>
      <c r="PGP19" s="66"/>
      <c r="PGQ19" s="66"/>
      <c r="PGR19" s="66"/>
      <c r="PGS19" s="66"/>
      <c r="PGT19" s="66"/>
      <c r="PGU19" s="66"/>
      <c r="PGV19" s="66"/>
      <c r="PGW19" s="66"/>
      <c r="PGX19" s="66"/>
      <c r="PGY19" s="66"/>
      <c r="PGZ19" s="66"/>
      <c r="PHA19" s="66"/>
      <c r="PHB19" s="66"/>
      <c r="PHC19" s="66"/>
      <c r="PHD19" s="66"/>
      <c r="PHE19" s="66"/>
      <c r="PHF19" s="66"/>
      <c r="PHG19" s="66"/>
      <c r="PHH19" s="66"/>
      <c r="PHI19" s="66"/>
      <c r="PHJ19" s="66"/>
      <c r="PHK19" s="66"/>
      <c r="PHL19" s="66"/>
      <c r="PHM19" s="66"/>
      <c r="PHN19" s="66"/>
      <c r="PHO19" s="66"/>
      <c r="PHP19" s="66"/>
      <c r="PHQ19" s="66"/>
      <c r="PHR19" s="66"/>
      <c r="PHS19" s="66"/>
      <c r="PHT19" s="66"/>
      <c r="PHU19" s="66"/>
      <c r="PHV19" s="66"/>
      <c r="PHW19" s="66"/>
      <c r="PHX19" s="66"/>
      <c r="PHY19" s="66"/>
      <c r="PHZ19" s="66"/>
      <c r="PIA19" s="66"/>
      <c r="PIB19" s="66"/>
      <c r="PIC19" s="66"/>
      <c r="PID19" s="66"/>
      <c r="PIE19" s="66"/>
      <c r="PIF19" s="66"/>
      <c r="PIG19" s="66"/>
      <c r="PIH19" s="66"/>
      <c r="PII19" s="66"/>
      <c r="PIJ19" s="66"/>
      <c r="PIK19" s="66"/>
      <c r="PIL19" s="66"/>
      <c r="PIM19" s="66"/>
      <c r="PIN19" s="66"/>
      <c r="PIO19" s="66"/>
      <c r="PIP19" s="66"/>
      <c r="PIQ19" s="66"/>
      <c r="PIR19" s="66"/>
      <c r="PIS19" s="66"/>
      <c r="PIT19" s="66"/>
      <c r="PIU19" s="66"/>
      <c r="PIV19" s="66"/>
      <c r="PIW19" s="66"/>
      <c r="PIX19" s="66"/>
      <c r="PIY19" s="66"/>
      <c r="PIZ19" s="66"/>
      <c r="PJA19" s="66"/>
      <c r="PJB19" s="66"/>
      <c r="PJC19" s="66"/>
      <c r="PJD19" s="66"/>
      <c r="PJE19" s="66"/>
      <c r="PJF19" s="66"/>
      <c r="PJG19" s="66"/>
      <c r="PJH19" s="66"/>
      <c r="PJI19" s="66"/>
      <c r="PJJ19" s="66"/>
      <c r="PJK19" s="66"/>
      <c r="PJL19" s="66"/>
      <c r="PJM19" s="66"/>
      <c r="PJN19" s="66"/>
      <c r="PJO19" s="66"/>
      <c r="PJP19" s="66"/>
      <c r="PJQ19" s="66"/>
      <c r="PJR19" s="66"/>
      <c r="PJS19" s="66"/>
      <c r="PJT19" s="66"/>
      <c r="PJU19" s="66"/>
      <c r="PJV19" s="66"/>
      <c r="PJW19" s="66"/>
      <c r="PJX19" s="66"/>
      <c r="PJY19" s="66"/>
      <c r="PJZ19" s="66"/>
      <c r="PKA19" s="66"/>
      <c r="PKB19" s="66"/>
      <c r="PKC19" s="66"/>
      <c r="PKD19" s="66"/>
      <c r="PKE19" s="66"/>
      <c r="PKF19" s="66"/>
      <c r="PKG19" s="66"/>
      <c r="PKH19" s="66"/>
      <c r="PKI19" s="66"/>
      <c r="PKJ19" s="66"/>
      <c r="PKK19" s="66"/>
      <c r="PKL19" s="66"/>
      <c r="PKM19" s="66"/>
      <c r="PKN19" s="66"/>
      <c r="PKO19" s="66"/>
      <c r="PKP19" s="66"/>
      <c r="PKQ19" s="66"/>
      <c r="PKR19" s="66"/>
      <c r="PKS19" s="66"/>
      <c r="PKT19" s="66"/>
      <c r="PKU19" s="66"/>
      <c r="PKV19" s="66"/>
      <c r="PKW19" s="66"/>
      <c r="PKX19" s="66"/>
      <c r="PKY19" s="66"/>
      <c r="PKZ19" s="66"/>
      <c r="PLA19" s="66"/>
      <c r="PLB19" s="66"/>
      <c r="PLC19" s="66"/>
      <c r="PLD19" s="66"/>
      <c r="PLE19" s="66"/>
      <c r="PLF19" s="66"/>
      <c r="PLG19" s="66"/>
      <c r="PLH19" s="66"/>
      <c r="PLI19" s="66"/>
      <c r="PLJ19" s="66"/>
      <c r="PLK19" s="66"/>
      <c r="PLL19" s="66"/>
      <c r="PLM19" s="66"/>
      <c r="PLN19" s="66"/>
      <c r="PLO19" s="66"/>
      <c r="PLP19" s="66"/>
      <c r="PLQ19" s="66"/>
      <c r="PLR19" s="66"/>
      <c r="PLS19" s="66"/>
      <c r="PLT19" s="66"/>
      <c r="PLU19" s="66"/>
      <c r="PLV19" s="66"/>
      <c r="PLW19" s="66"/>
      <c r="PLX19" s="66"/>
      <c r="PLY19" s="66"/>
      <c r="PLZ19" s="66"/>
      <c r="PMA19" s="66"/>
      <c r="PMB19" s="66"/>
      <c r="PMC19" s="66"/>
      <c r="PMD19" s="66"/>
      <c r="PME19" s="66"/>
      <c r="PMF19" s="66"/>
      <c r="PMG19" s="66"/>
      <c r="PMH19" s="66"/>
      <c r="PMI19" s="66"/>
      <c r="PMJ19" s="66"/>
      <c r="PMK19" s="66"/>
      <c r="PML19" s="66"/>
      <c r="PMM19" s="66"/>
      <c r="PMN19" s="66"/>
      <c r="PMO19" s="66"/>
      <c r="PMP19" s="66"/>
      <c r="PMQ19" s="66"/>
      <c r="PMR19" s="66"/>
      <c r="PMS19" s="66"/>
      <c r="PMT19" s="66"/>
      <c r="PMU19" s="66"/>
      <c r="PMV19" s="66"/>
      <c r="PMW19" s="66"/>
      <c r="PMX19" s="66"/>
      <c r="PMY19" s="66"/>
      <c r="PMZ19" s="66"/>
      <c r="PNA19" s="66"/>
      <c r="PNB19" s="66"/>
      <c r="PNC19" s="66"/>
      <c r="PND19" s="66"/>
      <c r="PNE19" s="66"/>
      <c r="PNF19" s="66"/>
      <c r="PNG19" s="66"/>
      <c r="PNH19" s="66"/>
      <c r="PNI19" s="66"/>
      <c r="PNJ19" s="66"/>
      <c r="PNK19" s="66"/>
      <c r="PNL19" s="66"/>
      <c r="PNM19" s="66"/>
      <c r="PNN19" s="66"/>
      <c r="PNO19" s="66"/>
      <c r="PNP19" s="66"/>
      <c r="PNQ19" s="66"/>
      <c r="PNR19" s="66"/>
      <c r="PNS19" s="66"/>
      <c r="PNT19" s="66"/>
      <c r="PNU19" s="66"/>
      <c r="PNV19" s="66"/>
      <c r="PNW19" s="66"/>
      <c r="PNX19" s="66"/>
      <c r="PNY19" s="66"/>
      <c r="PNZ19" s="66"/>
      <c r="POA19" s="66"/>
      <c r="POB19" s="66"/>
      <c r="POC19" s="66"/>
      <c r="POD19" s="66"/>
      <c r="POE19" s="66"/>
      <c r="POF19" s="66"/>
      <c r="POG19" s="66"/>
      <c r="POH19" s="66"/>
      <c r="POI19" s="66"/>
      <c r="POJ19" s="66"/>
      <c r="POK19" s="66"/>
      <c r="POL19" s="66"/>
      <c r="POM19" s="66"/>
      <c r="PON19" s="66"/>
      <c r="POO19" s="66"/>
      <c r="POP19" s="66"/>
      <c r="POQ19" s="66"/>
      <c r="POR19" s="66"/>
      <c r="POS19" s="66"/>
      <c r="POT19" s="66"/>
      <c r="POU19" s="66"/>
      <c r="POV19" s="66"/>
      <c r="POW19" s="66"/>
      <c r="POX19" s="66"/>
      <c r="POY19" s="66"/>
      <c r="POZ19" s="66"/>
      <c r="PPA19" s="66"/>
      <c r="PPB19" s="66"/>
      <c r="PPC19" s="66"/>
      <c r="PPD19" s="66"/>
      <c r="PPE19" s="66"/>
      <c r="PPF19" s="66"/>
      <c r="PPG19" s="66"/>
      <c r="PPH19" s="66"/>
      <c r="PPI19" s="66"/>
      <c r="PPJ19" s="66"/>
      <c r="PPK19" s="66"/>
      <c r="PPL19" s="66"/>
      <c r="PPM19" s="66"/>
      <c r="PPN19" s="66"/>
      <c r="PPO19" s="66"/>
      <c r="PPP19" s="66"/>
      <c r="PPQ19" s="66"/>
      <c r="PPR19" s="66"/>
      <c r="PPS19" s="66"/>
      <c r="PPT19" s="66"/>
      <c r="PPU19" s="66"/>
      <c r="PPV19" s="66"/>
      <c r="PPW19" s="66"/>
      <c r="PPX19" s="66"/>
      <c r="PPY19" s="66"/>
      <c r="PPZ19" s="66"/>
      <c r="PQA19" s="66"/>
      <c r="PQB19" s="66"/>
      <c r="PQC19" s="66"/>
      <c r="PQD19" s="66"/>
      <c r="PQE19" s="66"/>
      <c r="PQF19" s="66"/>
      <c r="PQG19" s="66"/>
      <c r="PQH19" s="66"/>
      <c r="PQI19" s="66"/>
      <c r="PQJ19" s="66"/>
      <c r="PQK19" s="66"/>
      <c r="PQL19" s="66"/>
      <c r="PQM19" s="66"/>
      <c r="PQN19" s="66"/>
      <c r="PQO19" s="66"/>
      <c r="PQP19" s="66"/>
      <c r="PQQ19" s="66"/>
      <c r="PQR19" s="66"/>
      <c r="PQS19" s="66"/>
      <c r="PQT19" s="66"/>
      <c r="PQU19" s="66"/>
      <c r="PQV19" s="66"/>
      <c r="PQW19" s="66"/>
      <c r="PQX19" s="66"/>
      <c r="PQY19" s="66"/>
      <c r="PQZ19" s="66"/>
      <c r="PRA19" s="66"/>
      <c r="PRB19" s="66"/>
      <c r="PRC19" s="66"/>
      <c r="PRD19" s="66"/>
      <c r="PRE19" s="66"/>
      <c r="PRF19" s="66"/>
      <c r="PRG19" s="66"/>
      <c r="PRH19" s="66"/>
      <c r="PRI19" s="66"/>
      <c r="PRJ19" s="66"/>
      <c r="PRK19" s="66"/>
      <c r="PRL19" s="66"/>
      <c r="PRM19" s="66"/>
      <c r="PRN19" s="66"/>
      <c r="PRO19" s="66"/>
      <c r="PRP19" s="66"/>
      <c r="PRQ19" s="66"/>
      <c r="PRR19" s="66"/>
      <c r="PRS19" s="66"/>
      <c r="PRT19" s="66"/>
      <c r="PRU19" s="66"/>
      <c r="PRV19" s="66"/>
      <c r="PRW19" s="66"/>
      <c r="PRX19" s="66"/>
      <c r="PRY19" s="66"/>
      <c r="PRZ19" s="66"/>
      <c r="PSA19" s="66"/>
      <c r="PSB19" s="66"/>
      <c r="PSC19" s="66"/>
      <c r="PSD19" s="66"/>
      <c r="PSE19" s="66"/>
      <c r="PSF19" s="66"/>
      <c r="PSG19" s="66"/>
      <c r="PSH19" s="66"/>
      <c r="PSI19" s="66"/>
      <c r="PSJ19" s="66"/>
      <c r="PSK19" s="66"/>
      <c r="PSL19" s="66"/>
      <c r="PSM19" s="66"/>
      <c r="PSN19" s="66"/>
      <c r="PSO19" s="66"/>
      <c r="PSP19" s="66"/>
      <c r="PSQ19" s="66"/>
      <c r="PSR19" s="66"/>
      <c r="PSS19" s="66"/>
      <c r="PST19" s="66"/>
      <c r="PSU19" s="66"/>
      <c r="PSV19" s="66"/>
      <c r="PSW19" s="66"/>
      <c r="PSX19" s="66"/>
      <c r="PSY19" s="66"/>
      <c r="PSZ19" s="66"/>
      <c r="PTA19" s="66"/>
      <c r="PTB19" s="66"/>
      <c r="PTC19" s="66"/>
      <c r="PTD19" s="66"/>
      <c r="PTE19" s="66"/>
      <c r="PTF19" s="66"/>
      <c r="PTG19" s="66"/>
      <c r="PTH19" s="66"/>
      <c r="PTI19" s="66"/>
      <c r="PTJ19" s="66"/>
      <c r="PTK19" s="66"/>
      <c r="PTL19" s="66"/>
      <c r="PTM19" s="66"/>
      <c r="PTN19" s="66"/>
      <c r="PTO19" s="66"/>
      <c r="PTP19" s="66"/>
      <c r="PTQ19" s="66"/>
      <c r="PTR19" s="66"/>
      <c r="PTS19" s="66"/>
      <c r="PTT19" s="66"/>
      <c r="PTU19" s="66"/>
      <c r="PTV19" s="66"/>
      <c r="PTW19" s="66"/>
      <c r="PTX19" s="66"/>
      <c r="PTY19" s="66"/>
      <c r="PTZ19" s="66"/>
      <c r="PUA19" s="66"/>
      <c r="PUB19" s="66"/>
      <c r="PUC19" s="66"/>
      <c r="PUD19" s="66"/>
      <c r="PUE19" s="66"/>
      <c r="PUF19" s="66"/>
      <c r="PUG19" s="66"/>
      <c r="PUH19" s="66"/>
      <c r="PUI19" s="66"/>
      <c r="PUJ19" s="66"/>
      <c r="PUK19" s="66"/>
      <c r="PUL19" s="66"/>
      <c r="PUM19" s="66"/>
      <c r="PUN19" s="66"/>
      <c r="PUO19" s="66"/>
      <c r="PUP19" s="66"/>
      <c r="PUQ19" s="66"/>
      <c r="PUR19" s="66"/>
      <c r="PUS19" s="66"/>
      <c r="PUT19" s="66"/>
      <c r="PUU19" s="66"/>
      <c r="PUV19" s="66"/>
      <c r="PUW19" s="66"/>
      <c r="PUX19" s="66"/>
      <c r="PUY19" s="66"/>
      <c r="PUZ19" s="66"/>
      <c r="PVA19" s="66"/>
      <c r="PVB19" s="66"/>
      <c r="PVC19" s="66"/>
      <c r="PVD19" s="66"/>
      <c r="PVE19" s="66"/>
      <c r="PVF19" s="66"/>
      <c r="PVG19" s="66"/>
      <c r="PVH19" s="66"/>
      <c r="PVI19" s="66"/>
      <c r="PVJ19" s="66"/>
      <c r="PVK19" s="66"/>
      <c r="PVL19" s="66"/>
      <c r="PVM19" s="66"/>
      <c r="PVN19" s="66"/>
      <c r="PVO19" s="66"/>
      <c r="PVP19" s="66"/>
      <c r="PVQ19" s="66"/>
      <c r="PVR19" s="66"/>
      <c r="PVS19" s="66"/>
      <c r="PVT19" s="66"/>
      <c r="PVU19" s="66"/>
      <c r="PVV19" s="66"/>
      <c r="PVW19" s="66"/>
      <c r="PVX19" s="66"/>
      <c r="PVY19" s="66"/>
      <c r="PVZ19" s="66"/>
      <c r="PWA19" s="66"/>
      <c r="PWB19" s="66"/>
      <c r="PWC19" s="66"/>
      <c r="PWD19" s="66"/>
      <c r="PWE19" s="66"/>
      <c r="PWF19" s="66"/>
      <c r="PWG19" s="66"/>
      <c r="PWH19" s="66"/>
      <c r="PWI19" s="66"/>
      <c r="PWJ19" s="66"/>
      <c r="PWK19" s="66"/>
      <c r="PWL19" s="66"/>
      <c r="PWM19" s="66"/>
      <c r="PWN19" s="66"/>
      <c r="PWO19" s="66"/>
      <c r="PWP19" s="66"/>
      <c r="PWQ19" s="66"/>
      <c r="PWR19" s="66"/>
      <c r="PWS19" s="66"/>
      <c r="PWT19" s="66"/>
      <c r="PWU19" s="66"/>
      <c r="PWV19" s="66"/>
      <c r="PWW19" s="66"/>
      <c r="PWX19" s="66"/>
      <c r="PWY19" s="66"/>
      <c r="PWZ19" s="66"/>
      <c r="PXA19" s="66"/>
      <c r="PXB19" s="66"/>
      <c r="PXC19" s="66"/>
      <c r="PXD19" s="66"/>
      <c r="PXE19" s="66"/>
      <c r="PXF19" s="66"/>
      <c r="PXG19" s="66"/>
      <c r="PXH19" s="66"/>
      <c r="PXI19" s="66"/>
      <c r="PXJ19" s="66"/>
      <c r="PXK19" s="66"/>
      <c r="PXL19" s="66"/>
      <c r="PXM19" s="66"/>
      <c r="PXN19" s="66"/>
      <c r="PXO19" s="66"/>
      <c r="PXP19" s="66"/>
      <c r="PXQ19" s="66"/>
      <c r="PXR19" s="66"/>
      <c r="PXS19" s="66"/>
      <c r="PXT19" s="66"/>
      <c r="PXU19" s="66"/>
      <c r="PXV19" s="66"/>
      <c r="PXW19" s="66"/>
      <c r="PXX19" s="66"/>
      <c r="PXY19" s="66"/>
      <c r="PXZ19" s="66"/>
      <c r="PYA19" s="66"/>
      <c r="PYB19" s="66"/>
      <c r="PYC19" s="66"/>
      <c r="PYD19" s="66"/>
      <c r="PYE19" s="66"/>
      <c r="PYF19" s="66"/>
      <c r="PYG19" s="66"/>
      <c r="PYH19" s="66"/>
      <c r="PYI19" s="66"/>
      <c r="PYJ19" s="66"/>
      <c r="PYK19" s="66"/>
      <c r="PYL19" s="66"/>
      <c r="PYM19" s="66"/>
      <c r="PYN19" s="66"/>
      <c r="PYO19" s="66"/>
      <c r="PYP19" s="66"/>
      <c r="PYQ19" s="66"/>
      <c r="PYR19" s="66"/>
      <c r="PYS19" s="66"/>
      <c r="PYT19" s="66"/>
      <c r="PYU19" s="66"/>
      <c r="PYV19" s="66"/>
      <c r="PYW19" s="66"/>
      <c r="PYX19" s="66"/>
      <c r="PYY19" s="66"/>
      <c r="PYZ19" s="66"/>
      <c r="PZA19" s="66"/>
      <c r="PZB19" s="66"/>
      <c r="PZC19" s="66"/>
      <c r="PZD19" s="66"/>
      <c r="PZE19" s="66"/>
      <c r="PZF19" s="66"/>
      <c r="PZG19" s="66"/>
      <c r="PZH19" s="66"/>
      <c r="PZI19" s="66"/>
      <c r="PZJ19" s="66"/>
      <c r="PZK19" s="66"/>
      <c r="PZL19" s="66"/>
      <c r="PZM19" s="66"/>
      <c r="PZN19" s="66"/>
      <c r="PZO19" s="66"/>
      <c r="PZP19" s="66"/>
      <c r="PZQ19" s="66"/>
      <c r="PZR19" s="66"/>
      <c r="PZS19" s="66"/>
      <c r="PZT19" s="66"/>
      <c r="PZU19" s="66"/>
      <c r="PZV19" s="66"/>
      <c r="PZW19" s="66"/>
      <c r="PZX19" s="66"/>
      <c r="PZY19" s="66"/>
      <c r="PZZ19" s="66"/>
      <c r="QAA19" s="66"/>
      <c r="QAB19" s="66"/>
      <c r="QAC19" s="66"/>
      <c r="QAD19" s="66"/>
      <c r="QAE19" s="66"/>
      <c r="QAF19" s="66"/>
      <c r="QAG19" s="66"/>
      <c r="QAH19" s="66"/>
      <c r="QAI19" s="66"/>
      <c r="QAJ19" s="66"/>
      <c r="QAK19" s="66"/>
      <c r="QAL19" s="66"/>
      <c r="QAM19" s="66"/>
      <c r="QAN19" s="66"/>
      <c r="QAO19" s="66"/>
      <c r="QAP19" s="66"/>
      <c r="QAQ19" s="66"/>
      <c r="QAR19" s="66"/>
      <c r="QAS19" s="66"/>
      <c r="QAT19" s="66"/>
      <c r="QAU19" s="66"/>
      <c r="QAV19" s="66"/>
      <c r="QAW19" s="66"/>
      <c r="QAX19" s="66"/>
      <c r="QAY19" s="66"/>
      <c r="QAZ19" s="66"/>
      <c r="QBA19" s="66"/>
      <c r="QBB19" s="66"/>
      <c r="QBC19" s="66"/>
      <c r="QBD19" s="66"/>
      <c r="QBE19" s="66"/>
      <c r="QBF19" s="66"/>
      <c r="QBG19" s="66"/>
      <c r="QBH19" s="66"/>
      <c r="QBI19" s="66"/>
      <c r="QBJ19" s="66"/>
      <c r="QBK19" s="66"/>
      <c r="QBL19" s="66"/>
      <c r="QBM19" s="66"/>
      <c r="QBN19" s="66"/>
      <c r="QBO19" s="66"/>
      <c r="QBP19" s="66"/>
      <c r="QBQ19" s="66"/>
      <c r="QBR19" s="66"/>
      <c r="QBS19" s="66"/>
      <c r="QBT19" s="66"/>
      <c r="QBU19" s="66"/>
      <c r="QBV19" s="66"/>
      <c r="QBW19" s="66"/>
      <c r="QBX19" s="66"/>
      <c r="QBY19" s="66"/>
      <c r="QBZ19" s="66"/>
      <c r="QCA19" s="66"/>
      <c r="QCB19" s="66"/>
      <c r="QCC19" s="66"/>
      <c r="QCD19" s="66"/>
      <c r="QCE19" s="66"/>
      <c r="QCF19" s="66"/>
      <c r="QCG19" s="66"/>
      <c r="QCH19" s="66"/>
      <c r="QCI19" s="66"/>
      <c r="QCJ19" s="66"/>
      <c r="QCK19" s="66"/>
      <c r="QCL19" s="66"/>
      <c r="QCM19" s="66"/>
      <c r="QCN19" s="66"/>
      <c r="QCO19" s="66"/>
      <c r="QCP19" s="66"/>
      <c r="QCQ19" s="66"/>
      <c r="QCR19" s="66"/>
      <c r="QCS19" s="66"/>
      <c r="QCT19" s="66"/>
      <c r="QCU19" s="66"/>
      <c r="QCV19" s="66"/>
      <c r="QCW19" s="66"/>
      <c r="QCX19" s="66"/>
      <c r="QCY19" s="66"/>
      <c r="QCZ19" s="66"/>
      <c r="QDA19" s="66"/>
      <c r="QDB19" s="66"/>
      <c r="QDC19" s="66"/>
      <c r="QDD19" s="66"/>
      <c r="QDE19" s="66"/>
      <c r="QDF19" s="66"/>
      <c r="QDG19" s="66"/>
      <c r="QDH19" s="66"/>
      <c r="QDI19" s="66"/>
      <c r="QDJ19" s="66"/>
      <c r="QDK19" s="66"/>
      <c r="QDL19" s="66"/>
      <c r="QDM19" s="66"/>
      <c r="QDN19" s="66"/>
      <c r="QDO19" s="66"/>
      <c r="QDP19" s="66"/>
      <c r="QDQ19" s="66"/>
      <c r="QDR19" s="66"/>
      <c r="QDS19" s="66"/>
      <c r="QDT19" s="66"/>
      <c r="QDU19" s="66"/>
      <c r="QDV19" s="66"/>
      <c r="QDW19" s="66"/>
      <c r="QDX19" s="66"/>
      <c r="QDY19" s="66"/>
      <c r="QDZ19" s="66"/>
      <c r="QEA19" s="66"/>
      <c r="QEB19" s="66"/>
      <c r="QEC19" s="66"/>
      <c r="QED19" s="66"/>
      <c r="QEE19" s="66"/>
      <c r="QEF19" s="66"/>
      <c r="QEG19" s="66"/>
      <c r="QEH19" s="66"/>
      <c r="QEI19" s="66"/>
      <c r="QEJ19" s="66"/>
      <c r="QEK19" s="66"/>
      <c r="QEL19" s="66"/>
      <c r="QEM19" s="66"/>
      <c r="QEN19" s="66"/>
      <c r="QEO19" s="66"/>
      <c r="QEP19" s="66"/>
      <c r="QEQ19" s="66"/>
      <c r="QER19" s="66"/>
      <c r="QES19" s="66"/>
      <c r="QET19" s="66"/>
      <c r="QEU19" s="66"/>
      <c r="QEV19" s="66"/>
      <c r="QEW19" s="66"/>
      <c r="QEX19" s="66"/>
      <c r="QEY19" s="66"/>
      <c r="QEZ19" s="66"/>
      <c r="QFA19" s="66"/>
      <c r="QFB19" s="66"/>
      <c r="QFC19" s="66"/>
      <c r="QFD19" s="66"/>
      <c r="QFE19" s="66"/>
      <c r="QFF19" s="66"/>
      <c r="QFG19" s="66"/>
      <c r="QFH19" s="66"/>
      <c r="QFI19" s="66"/>
      <c r="QFJ19" s="66"/>
      <c r="QFK19" s="66"/>
      <c r="QFL19" s="66"/>
      <c r="QFM19" s="66"/>
      <c r="QFN19" s="66"/>
      <c r="QFO19" s="66"/>
      <c r="QFP19" s="66"/>
      <c r="QFQ19" s="66"/>
      <c r="QFR19" s="66"/>
      <c r="QFS19" s="66"/>
      <c r="QFT19" s="66"/>
      <c r="QFU19" s="66"/>
      <c r="QFV19" s="66"/>
      <c r="QFW19" s="66"/>
      <c r="QFX19" s="66"/>
      <c r="QFY19" s="66"/>
      <c r="QFZ19" s="66"/>
      <c r="QGA19" s="66"/>
      <c r="QGB19" s="66"/>
      <c r="QGC19" s="66"/>
      <c r="QGD19" s="66"/>
      <c r="QGE19" s="66"/>
      <c r="QGF19" s="66"/>
      <c r="QGG19" s="66"/>
      <c r="QGH19" s="66"/>
      <c r="QGI19" s="66"/>
      <c r="QGJ19" s="66"/>
      <c r="QGK19" s="66"/>
      <c r="QGL19" s="66"/>
      <c r="QGM19" s="66"/>
      <c r="QGN19" s="66"/>
      <c r="QGO19" s="66"/>
      <c r="QGP19" s="66"/>
      <c r="QGQ19" s="66"/>
      <c r="QGR19" s="66"/>
      <c r="QGS19" s="66"/>
      <c r="QGT19" s="66"/>
      <c r="QGU19" s="66"/>
      <c r="QGV19" s="66"/>
      <c r="QGW19" s="66"/>
      <c r="QGX19" s="66"/>
      <c r="QGY19" s="66"/>
      <c r="QGZ19" s="66"/>
      <c r="QHA19" s="66"/>
      <c r="QHB19" s="66"/>
      <c r="QHC19" s="66"/>
      <c r="QHD19" s="66"/>
      <c r="QHE19" s="66"/>
      <c r="QHF19" s="66"/>
      <c r="QHG19" s="66"/>
      <c r="QHH19" s="66"/>
      <c r="QHI19" s="66"/>
      <c r="QHJ19" s="66"/>
      <c r="QHK19" s="66"/>
      <c r="QHL19" s="66"/>
      <c r="QHM19" s="66"/>
      <c r="QHN19" s="66"/>
      <c r="QHO19" s="66"/>
      <c r="QHP19" s="66"/>
      <c r="QHQ19" s="66"/>
      <c r="QHR19" s="66"/>
      <c r="QHS19" s="66"/>
      <c r="QHT19" s="66"/>
      <c r="QHU19" s="66"/>
      <c r="QHV19" s="66"/>
      <c r="QHW19" s="66"/>
      <c r="QHX19" s="66"/>
      <c r="QHY19" s="66"/>
      <c r="QHZ19" s="66"/>
      <c r="QIA19" s="66"/>
      <c r="QIB19" s="66"/>
      <c r="QIC19" s="66"/>
      <c r="QID19" s="66"/>
      <c r="QIE19" s="66"/>
      <c r="QIF19" s="66"/>
      <c r="QIG19" s="66"/>
      <c r="QIH19" s="66"/>
      <c r="QII19" s="66"/>
      <c r="QIJ19" s="66"/>
      <c r="QIK19" s="66"/>
      <c r="QIL19" s="66"/>
      <c r="QIM19" s="66"/>
      <c r="QIN19" s="66"/>
      <c r="QIO19" s="66"/>
      <c r="QIP19" s="66"/>
      <c r="QIQ19" s="66"/>
      <c r="QIR19" s="66"/>
      <c r="QIS19" s="66"/>
      <c r="QIT19" s="66"/>
      <c r="QIU19" s="66"/>
      <c r="QIV19" s="66"/>
      <c r="QIW19" s="66"/>
      <c r="QIX19" s="66"/>
      <c r="QIY19" s="66"/>
      <c r="QIZ19" s="66"/>
      <c r="QJA19" s="66"/>
      <c r="QJB19" s="66"/>
      <c r="QJC19" s="66"/>
      <c r="QJD19" s="66"/>
      <c r="QJE19" s="66"/>
      <c r="QJF19" s="66"/>
      <c r="QJG19" s="66"/>
      <c r="QJH19" s="66"/>
      <c r="QJI19" s="66"/>
      <c r="QJJ19" s="66"/>
      <c r="QJK19" s="66"/>
      <c r="QJL19" s="66"/>
      <c r="QJM19" s="66"/>
      <c r="QJN19" s="66"/>
      <c r="QJO19" s="66"/>
      <c r="QJP19" s="66"/>
      <c r="QJQ19" s="66"/>
      <c r="QJR19" s="66"/>
      <c r="QJS19" s="66"/>
      <c r="QJT19" s="66"/>
      <c r="QJU19" s="66"/>
      <c r="QJV19" s="66"/>
      <c r="QJW19" s="66"/>
      <c r="QJX19" s="66"/>
      <c r="QJY19" s="66"/>
      <c r="QJZ19" s="66"/>
      <c r="QKA19" s="66"/>
      <c r="QKB19" s="66"/>
      <c r="QKC19" s="66"/>
      <c r="QKD19" s="66"/>
      <c r="QKE19" s="66"/>
      <c r="QKF19" s="66"/>
      <c r="QKG19" s="66"/>
      <c r="QKH19" s="66"/>
      <c r="QKI19" s="66"/>
      <c r="QKJ19" s="66"/>
      <c r="QKK19" s="66"/>
      <c r="QKL19" s="66"/>
      <c r="QKM19" s="66"/>
      <c r="QKN19" s="66"/>
      <c r="QKO19" s="66"/>
      <c r="QKP19" s="66"/>
      <c r="QKQ19" s="66"/>
      <c r="QKR19" s="66"/>
      <c r="QKS19" s="66"/>
      <c r="QKT19" s="66"/>
      <c r="QKU19" s="66"/>
      <c r="QKV19" s="66"/>
      <c r="QKW19" s="66"/>
      <c r="QKX19" s="66"/>
      <c r="QKY19" s="66"/>
      <c r="QKZ19" s="66"/>
      <c r="QLA19" s="66"/>
      <c r="QLB19" s="66"/>
      <c r="QLC19" s="66"/>
      <c r="QLD19" s="66"/>
      <c r="QLE19" s="66"/>
      <c r="QLF19" s="66"/>
      <c r="QLG19" s="66"/>
      <c r="QLH19" s="66"/>
      <c r="QLI19" s="66"/>
      <c r="QLJ19" s="66"/>
      <c r="QLK19" s="66"/>
      <c r="QLL19" s="66"/>
      <c r="QLM19" s="66"/>
      <c r="QLN19" s="66"/>
      <c r="QLO19" s="66"/>
      <c r="QLP19" s="66"/>
      <c r="QLQ19" s="66"/>
      <c r="QLR19" s="66"/>
      <c r="QLS19" s="66"/>
      <c r="QLT19" s="66"/>
      <c r="QLU19" s="66"/>
      <c r="QLV19" s="66"/>
      <c r="QLW19" s="66"/>
      <c r="QLX19" s="66"/>
      <c r="QLY19" s="66"/>
      <c r="QLZ19" s="66"/>
      <c r="QMA19" s="66"/>
      <c r="QMB19" s="66"/>
      <c r="QMC19" s="66"/>
      <c r="QMD19" s="66"/>
      <c r="QME19" s="66"/>
      <c r="QMF19" s="66"/>
      <c r="QMG19" s="66"/>
      <c r="QMH19" s="66"/>
      <c r="QMI19" s="66"/>
      <c r="QMJ19" s="66"/>
      <c r="QMK19" s="66"/>
      <c r="QML19" s="66"/>
      <c r="QMM19" s="66"/>
      <c r="QMN19" s="66"/>
      <c r="QMO19" s="66"/>
      <c r="QMP19" s="66"/>
      <c r="QMQ19" s="66"/>
      <c r="QMR19" s="66"/>
      <c r="QMS19" s="66"/>
      <c r="QMT19" s="66"/>
      <c r="QMU19" s="66"/>
      <c r="QMV19" s="66"/>
      <c r="QMW19" s="66"/>
      <c r="QMX19" s="66"/>
      <c r="QMY19" s="66"/>
      <c r="QMZ19" s="66"/>
      <c r="QNA19" s="66"/>
      <c r="QNB19" s="66"/>
      <c r="QNC19" s="66"/>
      <c r="QND19" s="66"/>
      <c r="QNE19" s="66"/>
      <c r="QNF19" s="66"/>
      <c r="QNG19" s="66"/>
      <c r="QNH19" s="66"/>
      <c r="QNI19" s="66"/>
      <c r="QNJ19" s="66"/>
      <c r="QNK19" s="66"/>
      <c r="QNL19" s="66"/>
      <c r="QNM19" s="66"/>
      <c r="QNN19" s="66"/>
      <c r="QNO19" s="66"/>
      <c r="QNP19" s="66"/>
      <c r="QNQ19" s="66"/>
      <c r="QNR19" s="66"/>
      <c r="QNS19" s="66"/>
      <c r="QNT19" s="66"/>
      <c r="QNU19" s="66"/>
      <c r="QNV19" s="66"/>
      <c r="QNW19" s="66"/>
      <c r="QNX19" s="66"/>
      <c r="QNY19" s="66"/>
      <c r="QNZ19" s="66"/>
      <c r="QOA19" s="66"/>
      <c r="QOB19" s="66"/>
      <c r="QOC19" s="66"/>
      <c r="QOD19" s="66"/>
      <c r="QOE19" s="66"/>
      <c r="QOF19" s="66"/>
      <c r="QOG19" s="66"/>
      <c r="QOH19" s="66"/>
      <c r="QOI19" s="66"/>
      <c r="QOJ19" s="66"/>
      <c r="QOK19" s="66"/>
      <c r="QOL19" s="66"/>
      <c r="QOM19" s="66"/>
      <c r="QON19" s="66"/>
      <c r="QOO19" s="66"/>
      <c r="QOP19" s="66"/>
      <c r="QOQ19" s="66"/>
      <c r="QOR19" s="66"/>
      <c r="QOS19" s="66"/>
      <c r="QOT19" s="66"/>
      <c r="QOU19" s="66"/>
      <c r="QOV19" s="66"/>
      <c r="QOW19" s="66"/>
      <c r="QOX19" s="66"/>
      <c r="QOY19" s="66"/>
      <c r="QOZ19" s="66"/>
      <c r="QPA19" s="66"/>
      <c r="QPB19" s="66"/>
      <c r="QPC19" s="66"/>
      <c r="QPD19" s="66"/>
      <c r="QPE19" s="66"/>
      <c r="QPF19" s="66"/>
      <c r="QPG19" s="66"/>
      <c r="QPH19" s="66"/>
      <c r="QPI19" s="66"/>
      <c r="QPJ19" s="66"/>
      <c r="QPK19" s="66"/>
      <c r="QPL19" s="66"/>
      <c r="QPM19" s="66"/>
      <c r="QPN19" s="66"/>
      <c r="QPO19" s="66"/>
      <c r="QPP19" s="66"/>
      <c r="QPQ19" s="66"/>
      <c r="QPR19" s="66"/>
      <c r="QPS19" s="66"/>
      <c r="QPT19" s="66"/>
      <c r="QPU19" s="66"/>
      <c r="QPV19" s="66"/>
      <c r="QPW19" s="66"/>
      <c r="QPX19" s="66"/>
      <c r="QPY19" s="66"/>
      <c r="QPZ19" s="66"/>
      <c r="QQA19" s="66"/>
      <c r="QQB19" s="66"/>
      <c r="QQC19" s="66"/>
      <c r="QQD19" s="66"/>
      <c r="QQE19" s="66"/>
      <c r="QQF19" s="66"/>
      <c r="QQG19" s="66"/>
      <c r="QQH19" s="66"/>
      <c r="QQI19" s="66"/>
      <c r="QQJ19" s="66"/>
      <c r="QQK19" s="66"/>
      <c r="QQL19" s="66"/>
      <c r="QQM19" s="66"/>
      <c r="QQN19" s="66"/>
      <c r="QQO19" s="66"/>
      <c r="QQP19" s="66"/>
      <c r="QQQ19" s="66"/>
      <c r="QQR19" s="66"/>
      <c r="QQS19" s="66"/>
      <c r="QQT19" s="66"/>
      <c r="QQU19" s="66"/>
      <c r="QQV19" s="66"/>
      <c r="QQW19" s="66"/>
      <c r="QQX19" s="66"/>
      <c r="QQY19" s="66"/>
      <c r="QQZ19" s="66"/>
      <c r="QRA19" s="66"/>
      <c r="QRB19" s="66"/>
      <c r="QRC19" s="66"/>
      <c r="QRD19" s="66"/>
      <c r="QRE19" s="66"/>
      <c r="QRF19" s="66"/>
      <c r="QRG19" s="66"/>
      <c r="QRH19" s="66"/>
      <c r="QRI19" s="66"/>
      <c r="QRJ19" s="66"/>
      <c r="QRK19" s="66"/>
      <c r="QRL19" s="66"/>
      <c r="QRM19" s="66"/>
      <c r="QRN19" s="66"/>
      <c r="QRO19" s="66"/>
      <c r="QRP19" s="66"/>
      <c r="QRQ19" s="66"/>
      <c r="QRR19" s="66"/>
      <c r="QRS19" s="66"/>
      <c r="QRT19" s="66"/>
      <c r="QRU19" s="66"/>
      <c r="QRV19" s="66"/>
      <c r="QRW19" s="66"/>
      <c r="QRX19" s="66"/>
      <c r="QRY19" s="66"/>
      <c r="QRZ19" s="66"/>
      <c r="QSA19" s="66"/>
      <c r="QSB19" s="66"/>
      <c r="QSC19" s="66"/>
      <c r="QSD19" s="66"/>
      <c r="QSE19" s="66"/>
      <c r="QSF19" s="66"/>
      <c r="QSG19" s="66"/>
      <c r="QSH19" s="66"/>
      <c r="QSI19" s="66"/>
      <c r="QSJ19" s="66"/>
      <c r="QSK19" s="66"/>
      <c r="QSL19" s="66"/>
      <c r="QSM19" s="66"/>
      <c r="QSN19" s="66"/>
      <c r="QSO19" s="66"/>
      <c r="QSP19" s="66"/>
      <c r="QSQ19" s="66"/>
      <c r="QSR19" s="66"/>
      <c r="QSS19" s="66"/>
      <c r="QST19" s="66"/>
      <c r="QSU19" s="66"/>
      <c r="QSV19" s="66"/>
      <c r="QSW19" s="66"/>
      <c r="QSX19" s="66"/>
      <c r="QSY19" s="66"/>
      <c r="QSZ19" s="66"/>
      <c r="QTA19" s="66"/>
      <c r="QTB19" s="66"/>
      <c r="QTC19" s="66"/>
      <c r="QTD19" s="66"/>
      <c r="QTE19" s="66"/>
      <c r="QTF19" s="66"/>
      <c r="QTG19" s="66"/>
      <c r="QTH19" s="66"/>
      <c r="QTI19" s="66"/>
      <c r="QTJ19" s="66"/>
      <c r="QTK19" s="66"/>
      <c r="QTL19" s="66"/>
      <c r="QTM19" s="66"/>
      <c r="QTN19" s="66"/>
      <c r="QTO19" s="66"/>
      <c r="QTP19" s="66"/>
      <c r="QTQ19" s="66"/>
      <c r="QTR19" s="66"/>
      <c r="QTS19" s="66"/>
      <c r="QTT19" s="66"/>
      <c r="QTU19" s="66"/>
      <c r="QTV19" s="66"/>
      <c r="QTW19" s="66"/>
      <c r="QTX19" s="66"/>
      <c r="QTY19" s="66"/>
      <c r="QTZ19" s="66"/>
      <c r="QUA19" s="66"/>
      <c r="QUB19" s="66"/>
      <c r="QUC19" s="66"/>
      <c r="QUD19" s="66"/>
      <c r="QUE19" s="66"/>
      <c r="QUF19" s="66"/>
      <c r="QUG19" s="66"/>
      <c r="QUH19" s="66"/>
      <c r="QUI19" s="66"/>
      <c r="QUJ19" s="66"/>
      <c r="QUK19" s="66"/>
      <c r="QUL19" s="66"/>
      <c r="QUM19" s="66"/>
      <c r="QUN19" s="66"/>
      <c r="QUO19" s="66"/>
      <c r="QUP19" s="66"/>
      <c r="QUQ19" s="66"/>
      <c r="QUR19" s="66"/>
      <c r="QUS19" s="66"/>
      <c r="QUT19" s="66"/>
      <c r="QUU19" s="66"/>
      <c r="QUV19" s="66"/>
      <c r="QUW19" s="66"/>
      <c r="QUX19" s="66"/>
      <c r="QUY19" s="66"/>
      <c r="QUZ19" s="66"/>
      <c r="QVA19" s="66"/>
      <c r="QVB19" s="66"/>
      <c r="QVC19" s="66"/>
      <c r="QVD19" s="66"/>
      <c r="QVE19" s="66"/>
      <c r="QVF19" s="66"/>
      <c r="QVG19" s="66"/>
      <c r="QVH19" s="66"/>
      <c r="QVI19" s="66"/>
      <c r="QVJ19" s="66"/>
      <c r="QVK19" s="66"/>
      <c r="QVL19" s="66"/>
      <c r="QVM19" s="66"/>
      <c r="QVN19" s="66"/>
      <c r="QVO19" s="66"/>
      <c r="QVP19" s="66"/>
      <c r="QVQ19" s="66"/>
      <c r="QVR19" s="66"/>
      <c r="QVS19" s="66"/>
      <c r="QVT19" s="66"/>
      <c r="QVU19" s="66"/>
      <c r="QVV19" s="66"/>
      <c r="QVW19" s="66"/>
      <c r="QVX19" s="66"/>
      <c r="QVY19" s="66"/>
      <c r="QVZ19" s="66"/>
      <c r="QWA19" s="66"/>
      <c r="QWB19" s="66"/>
      <c r="QWC19" s="66"/>
      <c r="QWD19" s="66"/>
      <c r="QWE19" s="66"/>
      <c r="QWF19" s="66"/>
      <c r="QWG19" s="66"/>
      <c r="QWH19" s="66"/>
      <c r="QWI19" s="66"/>
      <c r="QWJ19" s="66"/>
      <c r="QWK19" s="66"/>
      <c r="QWL19" s="66"/>
      <c r="QWM19" s="66"/>
      <c r="QWN19" s="66"/>
      <c r="QWO19" s="66"/>
      <c r="QWP19" s="66"/>
      <c r="QWQ19" s="66"/>
      <c r="QWR19" s="66"/>
      <c r="QWS19" s="66"/>
      <c r="QWT19" s="66"/>
      <c r="QWU19" s="66"/>
      <c r="QWV19" s="66"/>
      <c r="QWW19" s="66"/>
      <c r="QWX19" s="66"/>
      <c r="QWY19" s="66"/>
      <c r="QWZ19" s="66"/>
      <c r="QXA19" s="66"/>
      <c r="QXB19" s="66"/>
      <c r="QXC19" s="66"/>
      <c r="QXD19" s="66"/>
      <c r="QXE19" s="66"/>
      <c r="QXF19" s="66"/>
      <c r="QXG19" s="66"/>
      <c r="QXH19" s="66"/>
      <c r="QXI19" s="66"/>
      <c r="QXJ19" s="66"/>
      <c r="QXK19" s="66"/>
      <c r="QXL19" s="66"/>
      <c r="QXM19" s="66"/>
      <c r="QXN19" s="66"/>
      <c r="QXO19" s="66"/>
      <c r="QXP19" s="66"/>
      <c r="QXQ19" s="66"/>
      <c r="QXR19" s="66"/>
      <c r="QXS19" s="66"/>
      <c r="QXT19" s="66"/>
      <c r="QXU19" s="66"/>
      <c r="QXV19" s="66"/>
      <c r="QXW19" s="66"/>
      <c r="QXX19" s="66"/>
      <c r="QXY19" s="66"/>
      <c r="QXZ19" s="66"/>
      <c r="QYA19" s="66"/>
      <c r="QYB19" s="66"/>
      <c r="QYC19" s="66"/>
      <c r="QYD19" s="66"/>
      <c r="QYE19" s="66"/>
      <c r="QYF19" s="66"/>
      <c r="QYG19" s="66"/>
      <c r="QYH19" s="66"/>
      <c r="QYI19" s="66"/>
      <c r="QYJ19" s="66"/>
      <c r="QYK19" s="66"/>
      <c r="QYL19" s="66"/>
      <c r="QYM19" s="66"/>
      <c r="QYN19" s="66"/>
      <c r="QYO19" s="66"/>
      <c r="QYP19" s="66"/>
      <c r="QYQ19" s="66"/>
      <c r="QYR19" s="66"/>
      <c r="QYS19" s="66"/>
      <c r="QYT19" s="66"/>
      <c r="QYU19" s="66"/>
      <c r="QYV19" s="66"/>
      <c r="QYW19" s="66"/>
      <c r="QYX19" s="66"/>
      <c r="QYY19" s="66"/>
      <c r="QYZ19" s="66"/>
      <c r="QZA19" s="66"/>
      <c r="QZB19" s="66"/>
      <c r="QZC19" s="66"/>
      <c r="QZD19" s="66"/>
      <c r="QZE19" s="66"/>
      <c r="QZF19" s="66"/>
      <c r="QZG19" s="66"/>
      <c r="QZH19" s="66"/>
      <c r="QZI19" s="66"/>
      <c r="QZJ19" s="66"/>
      <c r="QZK19" s="66"/>
      <c r="QZL19" s="66"/>
      <c r="QZM19" s="66"/>
      <c r="QZN19" s="66"/>
      <c r="QZO19" s="66"/>
      <c r="QZP19" s="66"/>
      <c r="QZQ19" s="66"/>
      <c r="QZR19" s="66"/>
      <c r="QZS19" s="66"/>
      <c r="QZT19" s="66"/>
      <c r="QZU19" s="66"/>
      <c r="QZV19" s="66"/>
      <c r="QZW19" s="66"/>
      <c r="QZX19" s="66"/>
      <c r="QZY19" s="66"/>
      <c r="QZZ19" s="66"/>
      <c r="RAA19" s="66"/>
      <c r="RAB19" s="66"/>
      <c r="RAC19" s="66"/>
      <c r="RAD19" s="66"/>
      <c r="RAE19" s="66"/>
      <c r="RAF19" s="66"/>
      <c r="RAG19" s="66"/>
      <c r="RAH19" s="66"/>
      <c r="RAI19" s="66"/>
      <c r="RAJ19" s="66"/>
      <c r="RAK19" s="66"/>
      <c r="RAL19" s="66"/>
      <c r="RAM19" s="66"/>
      <c r="RAN19" s="66"/>
      <c r="RAO19" s="66"/>
      <c r="RAP19" s="66"/>
      <c r="RAQ19" s="66"/>
      <c r="RAR19" s="66"/>
      <c r="RAS19" s="66"/>
      <c r="RAT19" s="66"/>
      <c r="RAU19" s="66"/>
      <c r="RAV19" s="66"/>
      <c r="RAW19" s="66"/>
      <c r="RAX19" s="66"/>
      <c r="RAY19" s="66"/>
      <c r="RAZ19" s="66"/>
      <c r="RBA19" s="66"/>
      <c r="RBB19" s="66"/>
      <c r="RBC19" s="66"/>
      <c r="RBD19" s="66"/>
      <c r="RBE19" s="66"/>
      <c r="RBF19" s="66"/>
      <c r="RBG19" s="66"/>
      <c r="RBH19" s="66"/>
      <c r="RBI19" s="66"/>
      <c r="RBJ19" s="66"/>
      <c r="RBK19" s="66"/>
      <c r="RBL19" s="66"/>
      <c r="RBM19" s="66"/>
      <c r="RBN19" s="66"/>
      <c r="RBO19" s="66"/>
      <c r="RBP19" s="66"/>
      <c r="RBQ19" s="66"/>
      <c r="RBR19" s="66"/>
      <c r="RBS19" s="66"/>
      <c r="RBT19" s="66"/>
      <c r="RBU19" s="66"/>
      <c r="RBV19" s="66"/>
      <c r="RBW19" s="66"/>
      <c r="RBX19" s="66"/>
      <c r="RBY19" s="66"/>
      <c r="RBZ19" s="66"/>
      <c r="RCA19" s="66"/>
      <c r="RCB19" s="66"/>
      <c r="RCC19" s="66"/>
      <c r="RCD19" s="66"/>
      <c r="RCE19" s="66"/>
      <c r="RCF19" s="66"/>
      <c r="RCG19" s="66"/>
      <c r="RCH19" s="66"/>
      <c r="RCI19" s="66"/>
      <c r="RCJ19" s="66"/>
      <c r="RCK19" s="66"/>
      <c r="RCL19" s="66"/>
      <c r="RCM19" s="66"/>
      <c r="RCN19" s="66"/>
      <c r="RCO19" s="66"/>
      <c r="RCP19" s="66"/>
      <c r="RCQ19" s="66"/>
      <c r="RCR19" s="66"/>
      <c r="RCS19" s="66"/>
      <c r="RCT19" s="66"/>
      <c r="RCU19" s="66"/>
      <c r="RCV19" s="66"/>
      <c r="RCW19" s="66"/>
      <c r="RCX19" s="66"/>
      <c r="RCY19" s="66"/>
      <c r="RCZ19" s="66"/>
      <c r="RDA19" s="66"/>
      <c r="RDB19" s="66"/>
      <c r="RDC19" s="66"/>
      <c r="RDD19" s="66"/>
      <c r="RDE19" s="66"/>
      <c r="RDF19" s="66"/>
      <c r="RDG19" s="66"/>
      <c r="RDH19" s="66"/>
      <c r="RDI19" s="66"/>
      <c r="RDJ19" s="66"/>
      <c r="RDK19" s="66"/>
      <c r="RDL19" s="66"/>
      <c r="RDM19" s="66"/>
      <c r="RDN19" s="66"/>
      <c r="RDO19" s="66"/>
      <c r="RDP19" s="66"/>
      <c r="RDQ19" s="66"/>
      <c r="RDR19" s="66"/>
      <c r="RDS19" s="66"/>
      <c r="RDT19" s="66"/>
      <c r="RDU19" s="66"/>
      <c r="RDV19" s="66"/>
      <c r="RDW19" s="66"/>
      <c r="RDX19" s="66"/>
      <c r="RDY19" s="66"/>
      <c r="RDZ19" s="66"/>
      <c r="REA19" s="66"/>
      <c r="REB19" s="66"/>
      <c r="REC19" s="66"/>
      <c r="RED19" s="66"/>
      <c r="REE19" s="66"/>
      <c r="REF19" s="66"/>
      <c r="REG19" s="66"/>
      <c r="REH19" s="66"/>
      <c r="REI19" s="66"/>
      <c r="REJ19" s="66"/>
      <c r="REK19" s="66"/>
      <c r="REL19" s="66"/>
      <c r="REM19" s="66"/>
      <c r="REN19" s="66"/>
      <c r="REO19" s="66"/>
      <c r="REP19" s="66"/>
      <c r="REQ19" s="66"/>
      <c r="RER19" s="66"/>
      <c r="RES19" s="66"/>
      <c r="RET19" s="66"/>
      <c r="REU19" s="66"/>
      <c r="REV19" s="66"/>
      <c r="REW19" s="66"/>
      <c r="REX19" s="66"/>
      <c r="REY19" s="66"/>
      <c r="REZ19" s="66"/>
      <c r="RFA19" s="66"/>
      <c r="RFB19" s="66"/>
      <c r="RFC19" s="66"/>
      <c r="RFD19" s="66"/>
      <c r="RFE19" s="66"/>
      <c r="RFF19" s="66"/>
      <c r="RFG19" s="66"/>
      <c r="RFH19" s="66"/>
      <c r="RFI19" s="66"/>
      <c r="RFJ19" s="66"/>
      <c r="RFK19" s="66"/>
      <c r="RFL19" s="66"/>
      <c r="RFM19" s="66"/>
      <c r="RFN19" s="66"/>
      <c r="RFO19" s="66"/>
      <c r="RFP19" s="66"/>
      <c r="RFQ19" s="66"/>
      <c r="RFR19" s="66"/>
      <c r="RFS19" s="66"/>
      <c r="RFT19" s="66"/>
      <c r="RFU19" s="66"/>
      <c r="RFV19" s="66"/>
      <c r="RFW19" s="66"/>
      <c r="RFX19" s="66"/>
      <c r="RFY19" s="66"/>
      <c r="RFZ19" s="66"/>
      <c r="RGA19" s="66"/>
      <c r="RGB19" s="66"/>
      <c r="RGC19" s="66"/>
      <c r="RGD19" s="66"/>
      <c r="RGE19" s="66"/>
      <c r="RGF19" s="66"/>
      <c r="RGG19" s="66"/>
      <c r="RGH19" s="66"/>
      <c r="RGI19" s="66"/>
      <c r="RGJ19" s="66"/>
      <c r="RGK19" s="66"/>
      <c r="RGL19" s="66"/>
      <c r="RGM19" s="66"/>
      <c r="RGN19" s="66"/>
      <c r="RGO19" s="66"/>
      <c r="RGP19" s="66"/>
      <c r="RGQ19" s="66"/>
      <c r="RGR19" s="66"/>
      <c r="RGS19" s="66"/>
      <c r="RGT19" s="66"/>
      <c r="RGU19" s="66"/>
      <c r="RGV19" s="66"/>
      <c r="RGW19" s="66"/>
      <c r="RGX19" s="66"/>
      <c r="RGY19" s="66"/>
      <c r="RGZ19" s="66"/>
      <c r="RHA19" s="66"/>
      <c r="RHB19" s="66"/>
      <c r="RHC19" s="66"/>
      <c r="RHD19" s="66"/>
      <c r="RHE19" s="66"/>
      <c r="RHF19" s="66"/>
      <c r="RHG19" s="66"/>
      <c r="RHH19" s="66"/>
      <c r="RHI19" s="66"/>
      <c r="RHJ19" s="66"/>
      <c r="RHK19" s="66"/>
      <c r="RHL19" s="66"/>
      <c r="RHM19" s="66"/>
      <c r="RHN19" s="66"/>
      <c r="RHO19" s="66"/>
      <c r="RHP19" s="66"/>
      <c r="RHQ19" s="66"/>
      <c r="RHR19" s="66"/>
      <c r="RHS19" s="66"/>
      <c r="RHT19" s="66"/>
      <c r="RHU19" s="66"/>
      <c r="RHV19" s="66"/>
      <c r="RHW19" s="66"/>
      <c r="RHX19" s="66"/>
      <c r="RHY19" s="66"/>
      <c r="RHZ19" s="66"/>
      <c r="RIA19" s="66"/>
      <c r="RIB19" s="66"/>
      <c r="RIC19" s="66"/>
      <c r="RID19" s="66"/>
      <c r="RIE19" s="66"/>
      <c r="RIF19" s="66"/>
      <c r="RIG19" s="66"/>
      <c r="RIH19" s="66"/>
      <c r="RII19" s="66"/>
      <c r="RIJ19" s="66"/>
      <c r="RIK19" s="66"/>
      <c r="RIL19" s="66"/>
      <c r="RIM19" s="66"/>
      <c r="RIN19" s="66"/>
      <c r="RIO19" s="66"/>
      <c r="RIP19" s="66"/>
      <c r="RIQ19" s="66"/>
      <c r="RIR19" s="66"/>
      <c r="RIS19" s="66"/>
      <c r="RIT19" s="66"/>
      <c r="RIU19" s="66"/>
      <c r="RIV19" s="66"/>
      <c r="RIW19" s="66"/>
      <c r="RIX19" s="66"/>
      <c r="RIY19" s="66"/>
      <c r="RIZ19" s="66"/>
      <c r="RJA19" s="66"/>
      <c r="RJB19" s="66"/>
      <c r="RJC19" s="66"/>
      <c r="RJD19" s="66"/>
      <c r="RJE19" s="66"/>
      <c r="RJF19" s="66"/>
      <c r="RJG19" s="66"/>
      <c r="RJH19" s="66"/>
      <c r="RJI19" s="66"/>
      <c r="RJJ19" s="66"/>
      <c r="RJK19" s="66"/>
      <c r="RJL19" s="66"/>
      <c r="RJM19" s="66"/>
      <c r="RJN19" s="66"/>
      <c r="RJO19" s="66"/>
      <c r="RJP19" s="66"/>
      <c r="RJQ19" s="66"/>
      <c r="RJR19" s="66"/>
      <c r="RJS19" s="66"/>
      <c r="RJT19" s="66"/>
      <c r="RJU19" s="66"/>
      <c r="RJV19" s="66"/>
      <c r="RJW19" s="66"/>
      <c r="RJX19" s="66"/>
      <c r="RJY19" s="66"/>
      <c r="RJZ19" s="66"/>
      <c r="RKA19" s="66"/>
      <c r="RKB19" s="66"/>
      <c r="RKC19" s="66"/>
      <c r="RKD19" s="66"/>
      <c r="RKE19" s="66"/>
      <c r="RKF19" s="66"/>
      <c r="RKG19" s="66"/>
      <c r="RKH19" s="66"/>
      <c r="RKI19" s="66"/>
      <c r="RKJ19" s="66"/>
      <c r="RKK19" s="66"/>
      <c r="RKL19" s="66"/>
      <c r="RKM19" s="66"/>
      <c r="RKN19" s="66"/>
      <c r="RKO19" s="66"/>
      <c r="RKP19" s="66"/>
      <c r="RKQ19" s="66"/>
      <c r="RKR19" s="66"/>
      <c r="RKS19" s="66"/>
      <c r="RKT19" s="66"/>
      <c r="RKU19" s="66"/>
      <c r="RKV19" s="66"/>
      <c r="RKW19" s="66"/>
      <c r="RKX19" s="66"/>
      <c r="RKY19" s="66"/>
      <c r="RKZ19" s="66"/>
      <c r="RLA19" s="66"/>
      <c r="RLB19" s="66"/>
      <c r="RLC19" s="66"/>
      <c r="RLD19" s="66"/>
      <c r="RLE19" s="66"/>
      <c r="RLF19" s="66"/>
      <c r="RLG19" s="66"/>
      <c r="RLH19" s="66"/>
      <c r="RLI19" s="66"/>
      <c r="RLJ19" s="66"/>
      <c r="RLK19" s="66"/>
      <c r="RLL19" s="66"/>
      <c r="RLM19" s="66"/>
      <c r="RLN19" s="66"/>
      <c r="RLO19" s="66"/>
      <c r="RLP19" s="66"/>
      <c r="RLQ19" s="66"/>
      <c r="RLR19" s="66"/>
      <c r="RLS19" s="66"/>
      <c r="RLT19" s="66"/>
      <c r="RLU19" s="66"/>
      <c r="RLV19" s="66"/>
      <c r="RLW19" s="66"/>
      <c r="RLX19" s="66"/>
      <c r="RLY19" s="66"/>
      <c r="RLZ19" s="66"/>
      <c r="RMA19" s="66"/>
      <c r="RMB19" s="66"/>
      <c r="RMC19" s="66"/>
      <c r="RMD19" s="66"/>
      <c r="RME19" s="66"/>
      <c r="RMF19" s="66"/>
      <c r="RMG19" s="66"/>
      <c r="RMH19" s="66"/>
      <c r="RMI19" s="66"/>
      <c r="RMJ19" s="66"/>
      <c r="RMK19" s="66"/>
      <c r="RML19" s="66"/>
      <c r="RMM19" s="66"/>
      <c r="RMN19" s="66"/>
      <c r="RMO19" s="66"/>
      <c r="RMP19" s="66"/>
      <c r="RMQ19" s="66"/>
      <c r="RMR19" s="66"/>
      <c r="RMS19" s="66"/>
      <c r="RMT19" s="66"/>
      <c r="RMU19" s="66"/>
      <c r="RMV19" s="66"/>
      <c r="RMW19" s="66"/>
      <c r="RMX19" s="66"/>
      <c r="RMY19" s="66"/>
      <c r="RMZ19" s="66"/>
      <c r="RNA19" s="66"/>
      <c r="RNB19" s="66"/>
      <c r="RNC19" s="66"/>
      <c r="RND19" s="66"/>
      <c r="RNE19" s="66"/>
      <c r="RNF19" s="66"/>
      <c r="RNG19" s="66"/>
      <c r="RNH19" s="66"/>
      <c r="RNI19" s="66"/>
      <c r="RNJ19" s="66"/>
      <c r="RNK19" s="66"/>
      <c r="RNL19" s="66"/>
      <c r="RNM19" s="66"/>
      <c r="RNN19" s="66"/>
      <c r="RNO19" s="66"/>
      <c r="RNP19" s="66"/>
      <c r="RNQ19" s="66"/>
      <c r="RNR19" s="66"/>
      <c r="RNS19" s="66"/>
      <c r="RNT19" s="66"/>
      <c r="RNU19" s="66"/>
      <c r="RNV19" s="66"/>
      <c r="RNW19" s="66"/>
      <c r="RNX19" s="66"/>
      <c r="RNY19" s="66"/>
      <c r="RNZ19" s="66"/>
      <c r="ROA19" s="66"/>
      <c r="ROB19" s="66"/>
      <c r="ROC19" s="66"/>
      <c r="ROD19" s="66"/>
      <c r="ROE19" s="66"/>
      <c r="ROF19" s="66"/>
      <c r="ROG19" s="66"/>
      <c r="ROH19" s="66"/>
      <c r="ROI19" s="66"/>
      <c r="ROJ19" s="66"/>
      <c r="ROK19" s="66"/>
      <c r="ROL19" s="66"/>
      <c r="ROM19" s="66"/>
      <c r="RON19" s="66"/>
      <c r="ROO19" s="66"/>
      <c r="ROP19" s="66"/>
      <c r="ROQ19" s="66"/>
      <c r="ROR19" s="66"/>
      <c r="ROS19" s="66"/>
      <c r="ROT19" s="66"/>
      <c r="ROU19" s="66"/>
      <c r="ROV19" s="66"/>
      <c r="ROW19" s="66"/>
      <c r="ROX19" s="66"/>
      <c r="ROY19" s="66"/>
      <c r="ROZ19" s="66"/>
      <c r="RPA19" s="66"/>
      <c r="RPB19" s="66"/>
      <c r="RPC19" s="66"/>
      <c r="RPD19" s="66"/>
      <c r="RPE19" s="66"/>
      <c r="RPF19" s="66"/>
      <c r="RPG19" s="66"/>
      <c r="RPH19" s="66"/>
      <c r="RPI19" s="66"/>
      <c r="RPJ19" s="66"/>
      <c r="RPK19" s="66"/>
      <c r="RPL19" s="66"/>
      <c r="RPM19" s="66"/>
      <c r="RPN19" s="66"/>
      <c r="RPO19" s="66"/>
      <c r="RPP19" s="66"/>
      <c r="RPQ19" s="66"/>
      <c r="RPR19" s="66"/>
      <c r="RPS19" s="66"/>
      <c r="RPT19" s="66"/>
      <c r="RPU19" s="66"/>
      <c r="RPV19" s="66"/>
      <c r="RPW19" s="66"/>
      <c r="RPX19" s="66"/>
      <c r="RPY19" s="66"/>
      <c r="RPZ19" s="66"/>
      <c r="RQA19" s="66"/>
      <c r="RQB19" s="66"/>
      <c r="RQC19" s="66"/>
      <c r="RQD19" s="66"/>
      <c r="RQE19" s="66"/>
      <c r="RQF19" s="66"/>
      <c r="RQG19" s="66"/>
      <c r="RQH19" s="66"/>
      <c r="RQI19" s="66"/>
      <c r="RQJ19" s="66"/>
      <c r="RQK19" s="66"/>
      <c r="RQL19" s="66"/>
      <c r="RQM19" s="66"/>
      <c r="RQN19" s="66"/>
      <c r="RQO19" s="66"/>
      <c r="RQP19" s="66"/>
      <c r="RQQ19" s="66"/>
      <c r="RQR19" s="66"/>
      <c r="RQS19" s="66"/>
      <c r="RQT19" s="66"/>
      <c r="RQU19" s="66"/>
      <c r="RQV19" s="66"/>
      <c r="RQW19" s="66"/>
      <c r="RQX19" s="66"/>
      <c r="RQY19" s="66"/>
      <c r="RQZ19" s="66"/>
      <c r="RRA19" s="66"/>
      <c r="RRB19" s="66"/>
      <c r="RRC19" s="66"/>
      <c r="RRD19" s="66"/>
      <c r="RRE19" s="66"/>
      <c r="RRF19" s="66"/>
      <c r="RRG19" s="66"/>
      <c r="RRH19" s="66"/>
      <c r="RRI19" s="66"/>
      <c r="RRJ19" s="66"/>
      <c r="RRK19" s="66"/>
      <c r="RRL19" s="66"/>
      <c r="RRM19" s="66"/>
      <c r="RRN19" s="66"/>
      <c r="RRO19" s="66"/>
      <c r="RRP19" s="66"/>
      <c r="RRQ19" s="66"/>
      <c r="RRR19" s="66"/>
      <c r="RRS19" s="66"/>
      <c r="RRT19" s="66"/>
      <c r="RRU19" s="66"/>
      <c r="RRV19" s="66"/>
      <c r="RRW19" s="66"/>
      <c r="RRX19" s="66"/>
      <c r="RRY19" s="66"/>
      <c r="RRZ19" s="66"/>
      <c r="RSA19" s="66"/>
      <c r="RSB19" s="66"/>
      <c r="RSC19" s="66"/>
      <c r="RSD19" s="66"/>
      <c r="RSE19" s="66"/>
      <c r="RSF19" s="66"/>
      <c r="RSG19" s="66"/>
      <c r="RSH19" s="66"/>
      <c r="RSI19" s="66"/>
      <c r="RSJ19" s="66"/>
      <c r="RSK19" s="66"/>
      <c r="RSL19" s="66"/>
      <c r="RSM19" s="66"/>
      <c r="RSN19" s="66"/>
      <c r="RSO19" s="66"/>
      <c r="RSP19" s="66"/>
      <c r="RSQ19" s="66"/>
      <c r="RSR19" s="66"/>
      <c r="RSS19" s="66"/>
      <c r="RST19" s="66"/>
      <c r="RSU19" s="66"/>
      <c r="RSV19" s="66"/>
      <c r="RSW19" s="66"/>
      <c r="RSX19" s="66"/>
      <c r="RSY19" s="66"/>
      <c r="RSZ19" s="66"/>
      <c r="RTA19" s="66"/>
      <c r="RTB19" s="66"/>
      <c r="RTC19" s="66"/>
      <c r="RTD19" s="66"/>
      <c r="RTE19" s="66"/>
      <c r="RTF19" s="66"/>
      <c r="RTG19" s="66"/>
      <c r="RTH19" s="66"/>
      <c r="RTI19" s="66"/>
      <c r="RTJ19" s="66"/>
      <c r="RTK19" s="66"/>
      <c r="RTL19" s="66"/>
      <c r="RTM19" s="66"/>
      <c r="RTN19" s="66"/>
      <c r="RTO19" s="66"/>
      <c r="RTP19" s="66"/>
      <c r="RTQ19" s="66"/>
      <c r="RTR19" s="66"/>
      <c r="RTS19" s="66"/>
      <c r="RTT19" s="66"/>
      <c r="RTU19" s="66"/>
      <c r="RTV19" s="66"/>
      <c r="RTW19" s="66"/>
      <c r="RTX19" s="66"/>
      <c r="RTY19" s="66"/>
      <c r="RTZ19" s="66"/>
      <c r="RUA19" s="66"/>
      <c r="RUB19" s="66"/>
      <c r="RUC19" s="66"/>
      <c r="RUD19" s="66"/>
      <c r="RUE19" s="66"/>
      <c r="RUF19" s="66"/>
      <c r="RUG19" s="66"/>
      <c r="RUH19" s="66"/>
      <c r="RUI19" s="66"/>
      <c r="RUJ19" s="66"/>
      <c r="RUK19" s="66"/>
      <c r="RUL19" s="66"/>
      <c r="RUM19" s="66"/>
      <c r="RUN19" s="66"/>
      <c r="RUO19" s="66"/>
      <c r="RUP19" s="66"/>
      <c r="RUQ19" s="66"/>
      <c r="RUR19" s="66"/>
      <c r="RUS19" s="66"/>
      <c r="RUT19" s="66"/>
      <c r="RUU19" s="66"/>
      <c r="RUV19" s="66"/>
      <c r="RUW19" s="66"/>
      <c r="RUX19" s="66"/>
      <c r="RUY19" s="66"/>
      <c r="RUZ19" s="66"/>
      <c r="RVA19" s="66"/>
      <c r="RVB19" s="66"/>
      <c r="RVC19" s="66"/>
      <c r="RVD19" s="66"/>
      <c r="RVE19" s="66"/>
      <c r="RVF19" s="66"/>
      <c r="RVG19" s="66"/>
      <c r="RVH19" s="66"/>
      <c r="RVI19" s="66"/>
      <c r="RVJ19" s="66"/>
      <c r="RVK19" s="66"/>
      <c r="RVL19" s="66"/>
      <c r="RVM19" s="66"/>
      <c r="RVN19" s="66"/>
      <c r="RVO19" s="66"/>
      <c r="RVP19" s="66"/>
      <c r="RVQ19" s="66"/>
      <c r="RVR19" s="66"/>
      <c r="RVS19" s="66"/>
      <c r="RVT19" s="66"/>
      <c r="RVU19" s="66"/>
      <c r="RVV19" s="66"/>
      <c r="RVW19" s="66"/>
      <c r="RVX19" s="66"/>
      <c r="RVY19" s="66"/>
      <c r="RVZ19" s="66"/>
      <c r="RWA19" s="66"/>
      <c r="RWB19" s="66"/>
      <c r="RWC19" s="66"/>
      <c r="RWD19" s="66"/>
      <c r="RWE19" s="66"/>
      <c r="RWF19" s="66"/>
      <c r="RWG19" s="66"/>
      <c r="RWH19" s="66"/>
      <c r="RWI19" s="66"/>
      <c r="RWJ19" s="66"/>
      <c r="RWK19" s="66"/>
      <c r="RWL19" s="66"/>
      <c r="RWM19" s="66"/>
      <c r="RWN19" s="66"/>
      <c r="RWO19" s="66"/>
      <c r="RWP19" s="66"/>
      <c r="RWQ19" s="66"/>
      <c r="RWR19" s="66"/>
      <c r="RWS19" s="66"/>
      <c r="RWT19" s="66"/>
      <c r="RWU19" s="66"/>
      <c r="RWV19" s="66"/>
      <c r="RWW19" s="66"/>
      <c r="RWX19" s="66"/>
      <c r="RWY19" s="66"/>
      <c r="RWZ19" s="66"/>
      <c r="RXA19" s="66"/>
      <c r="RXB19" s="66"/>
      <c r="RXC19" s="66"/>
      <c r="RXD19" s="66"/>
      <c r="RXE19" s="66"/>
      <c r="RXF19" s="66"/>
      <c r="RXG19" s="66"/>
      <c r="RXH19" s="66"/>
      <c r="RXI19" s="66"/>
      <c r="RXJ19" s="66"/>
      <c r="RXK19" s="66"/>
      <c r="RXL19" s="66"/>
      <c r="RXM19" s="66"/>
      <c r="RXN19" s="66"/>
      <c r="RXO19" s="66"/>
      <c r="RXP19" s="66"/>
      <c r="RXQ19" s="66"/>
      <c r="RXR19" s="66"/>
      <c r="RXS19" s="66"/>
      <c r="RXT19" s="66"/>
      <c r="RXU19" s="66"/>
      <c r="RXV19" s="66"/>
      <c r="RXW19" s="66"/>
      <c r="RXX19" s="66"/>
      <c r="RXY19" s="66"/>
      <c r="RXZ19" s="66"/>
      <c r="RYA19" s="66"/>
      <c r="RYB19" s="66"/>
      <c r="RYC19" s="66"/>
      <c r="RYD19" s="66"/>
      <c r="RYE19" s="66"/>
      <c r="RYF19" s="66"/>
      <c r="RYG19" s="66"/>
      <c r="RYH19" s="66"/>
      <c r="RYI19" s="66"/>
      <c r="RYJ19" s="66"/>
      <c r="RYK19" s="66"/>
      <c r="RYL19" s="66"/>
      <c r="RYM19" s="66"/>
      <c r="RYN19" s="66"/>
      <c r="RYO19" s="66"/>
      <c r="RYP19" s="66"/>
      <c r="RYQ19" s="66"/>
      <c r="RYR19" s="66"/>
      <c r="RYS19" s="66"/>
      <c r="RYT19" s="66"/>
      <c r="RYU19" s="66"/>
      <c r="RYV19" s="66"/>
      <c r="RYW19" s="66"/>
      <c r="RYX19" s="66"/>
      <c r="RYY19" s="66"/>
      <c r="RYZ19" s="66"/>
      <c r="RZA19" s="66"/>
      <c r="RZB19" s="66"/>
      <c r="RZC19" s="66"/>
      <c r="RZD19" s="66"/>
      <c r="RZE19" s="66"/>
      <c r="RZF19" s="66"/>
      <c r="RZG19" s="66"/>
      <c r="RZH19" s="66"/>
      <c r="RZI19" s="66"/>
      <c r="RZJ19" s="66"/>
      <c r="RZK19" s="66"/>
      <c r="RZL19" s="66"/>
      <c r="RZM19" s="66"/>
      <c r="RZN19" s="66"/>
      <c r="RZO19" s="66"/>
      <c r="RZP19" s="66"/>
      <c r="RZQ19" s="66"/>
      <c r="RZR19" s="66"/>
      <c r="RZS19" s="66"/>
      <c r="RZT19" s="66"/>
      <c r="RZU19" s="66"/>
      <c r="RZV19" s="66"/>
      <c r="RZW19" s="66"/>
      <c r="RZX19" s="66"/>
      <c r="RZY19" s="66"/>
      <c r="RZZ19" s="66"/>
      <c r="SAA19" s="66"/>
      <c r="SAB19" s="66"/>
      <c r="SAC19" s="66"/>
      <c r="SAD19" s="66"/>
      <c r="SAE19" s="66"/>
      <c r="SAF19" s="66"/>
      <c r="SAG19" s="66"/>
      <c r="SAH19" s="66"/>
      <c r="SAI19" s="66"/>
      <c r="SAJ19" s="66"/>
      <c r="SAK19" s="66"/>
      <c r="SAL19" s="66"/>
      <c r="SAM19" s="66"/>
      <c r="SAN19" s="66"/>
      <c r="SAO19" s="66"/>
      <c r="SAP19" s="66"/>
      <c r="SAQ19" s="66"/>
      <c r="SAR19" s="66"/>
      <c r="SAS19" s="66"/>
      <c r="SAT19" s="66"/>
      <c r="SAU19" s="66"/>
      <c r="SAV19" s="66"/>
      <c r="SAW19" s="66"/>
      <c r="SAX19" s="66"/>
      <c r="SAY19" s="66"/>
      <c r="SAZ19" s="66"/>
      <c r="SBA19" s="66"/>
      <c r="SBB19" s="66"/>
      <c r="SBC19" s="66"/>
      <c r="SBD19" s="66"/>
      <c r="SBE19" s="66"/>
      <c r="SBF19" s="66"/>
      <c r="SBG19" s="66"/>
      <c r="SBH19" s="66"/>
      <c r="SBI19" s="66"/>
      <c r="SBJ19" s="66"/>
      <c r="SBK19" s="66"/>
      <c r="SBL19" s="66"/>
      <c r="SBM19" s="66"/>
      <c r="SBN19" s="66"/>
      <c r="SBO19" s="66"/>
      <c r="SBP19" s="66"/>
      <c r="SBQ19" s="66"/>
      <c r="SBR19" s="66"/>
      <c r="SBS19" s="66"/>
      <c r="SBT19" s="66"/>
      <c r="SBU19" s="66"/>
      <c r="SBV19" s="66"/>
      <c r="SBW19" s="66"/>
      <c r="SBX19" s="66"/>
      <c r="SBY19" s="66"/>
      <c r="SBZ19" s="66"/>
      <c r="SCA19" s="66"/>
      <c r="SCB19" s="66"/>
      <c r="SCC19" s="66"/>
      <c r="SCD19" s="66"/>
      <c r="SCE19" s="66"/>
      <c r="SCF19" s="66"/>
      <c r="SCG19" s="66"/>
      <c r="SCH19" s="66"/>
      <c r="SCI19" s="66"/>
      <c r="SCJ19" s="66"/>
      <c r="SCK19" s="66"/>
      <c r="SCL19" s="66"/>
      <c r="SCM19" s="66"/>
      <c r="SCN19" s="66"/>
      <c r="SCO19" s="66"/>
      <c r="SCP19" s="66"/>
      <c r="SCQ19" s="66"/>
      <c r="SCR19" s="66"/>
      <c r="SCS19" s="66"/>
      <c r="SCT19" s="66"/>
      <c r="SCU19" s="66"/>
      <c r="SCV19" s="66"/>
      <c r="SCW19" s="66"/>
      <c r="SCX19" s="66"/>
      <c r="SCY19" s="66"/>
      <c r="SCZ19" s="66"/>
      <c r="SDA19" s="66"/>
      <c r="SDB19" s="66"/>
      <c r="SDC19" s="66"/>
      <c r="SDD19" s="66"/>
      <c r="SDE19" s="66"/>
      <c r="SDF19" s="66"/>
      <c r="SDG19" s="66"/>
      <c r="SDH19" s="66"/>
      <c r="SDI19" s="66"/>
      <c r="SDJ19" s="66"/>
      <c r="SDK19" s="66"/>
      <c r="SDL19" s="66"/>
      <c r="SDM19" s="66"/>
      <c r="SDN19" s="66"/>
      <c r="SDO19" s="66"/>
      <c r="SDP19" s="66"/>
      <c r="SDQ19" s="66"/>
      <c r="SDR19" s="66"/>
      <c r="SDS19" s="66"/>
      <c r="SDT19" s="66"/>
      <c r="SDU19" s="66"/>
      <c r="SDV19" s="66"/>
      <c r="SDW19" s="66"/>
      <c r="SDX19" s="66"/>
      <c r="SDY19" s="66"/>
      <c r="SDZ19" s="66"/>
      <c r="SEA19" s="66"/>
      <c r="SEB19" s="66"/>
      <c r="SEC19" s="66"/>
      <c r="SED19" s="66"/>
      <c r="SEE19" s="66"/>
      <c r="SEF19" s="66"/>
      <c r="SEG19" s="66"/>
      <c r="SEH19" s="66"/>
      <c r="SEI19" s="66"/>
      <c r="SEJ19" s="66"/>
      <c r="SEK19" s="66"/>
      <c r="SEL19" s="66"/>
      <c r="SEM19" s="66"/>
      <c r="SEN19" s="66"/>
      <c r="SEO19" s="66"/>
      <c r="SEP19" s="66"/>
      <c r="SEQ19" s="66"/>
      <c r="SER19" s="66"/>
      <c r="SES19" s="66"/>
      <c r="SET19" s="66"/>
      <c r="SEU19" s="66"/>
      <c r="SEV19" s="66"/>
      <c r="SEW19" s="66"/>
      <c r="SEX19" s="66"/>
      <c r="SEY19" s="66"/>
      <c r="SEZ19" s="66"/>
      <c r="SFA19" s="66"/>
      <c r="SFB19" s="66"/>
      <c r="SFC19" s="66"/>
      <c r="SFD19" s="66"/>
      <c r="SFE19" s="66"/>
      <c r="SFF19" s="66"/>
      <c r="SFG19" s="66"/>
      <c r="SFH19" s="66"/>
      <c r="SFI19" s="66"/>
      <c r="SFJ19" s="66"/>
      <c r="SFK19" s="66"/>
      <c r="SFL19" s="66"/>
      <c r="SFM19" s="66"/>
      <c r="SFN19" s="66"/>
      <c r="SFO19" s="66"/>
      <c r="SFP19" s="66"/>
      <c r="SFQ19" s="66"/>
      <c r="SFR19" s="66"/>
      <c r="SFS19" s="66"/>
      <c r="SFT19" s="66"/>
      <c r="SFU19" s="66"/>
      <c r="SFV19" s="66"/>
      <c r="SFW19" s="66"/>
      <c r="SFX19" s="66"/>
      <c r="SFY19" s="66"/>
      <c r="SFZ19" s="66"/>
      <c r="SGA19" s="66"/>
      <c r="SGB19" s="66"/>
      <c r="SGC19" s="66"/>
      <c r="SGD19" s="66"/>
      <c r="SGE19" s="66"/>
      <c r="SGF19" s="66"/>
      <c r="SGG19" s="66"/>
      <c r="SGH19" s="66"/>
      <c r="SGI19" s="66"/>
      <c r="SGJ19" s="66"/>
      <c r="SGK19" s="66"/>
      <c r="SGL19" s="66"/>
      <c r="SGM19" s="66"/>
      <c r="SGN19" s="66"/>
      <c r="SGO19" s="66"/>
      <c r="SGP19" s="66"/>
      <c r="SGQ19" s="66"/>
      <c r="SGR19" s="66"/>
      <c r="SGS19" s="66"/>
      <c r="SGT19" s="66"/>
      <c r="SGU19" s="66"/>
      <c r="SGV19" s="66"/>
      <c r="SGW19" s="66"/>
      <c r="SGX19" s="66"/>
      <c r="SGY19" s="66"/>
      <c r="SGZ19" s="66"/>
      <c r="SHA19" s="66"/>
      <c r="SHB19" s="66"/>
      <c r="SHC19" s="66"/>
      <c r="SHD19" s="66"/>
      <c r="SHE19" s="66"/>
      <c r="SHF19" s="66"/>
      <c r="SHG19" s="66"/>
      <c r="SHH19" s="66"/>
      <c r="SHI19" s="66"/>
      <c r="SHJ19" s="66"/>
      <c r="SHK19" s="66"/>
      <c r="SHL19" s="66"/>
      <c r="SHM19" s="66"/>
      <c r="SHN19" s="66"/>
      <c r="SHO19" s="66"/>
      <c r="SHP19" s="66"/>
      <c r="SHQ19" s="66"/>
      <c r="SHR19" s="66"/>
      <c r="SHS19" s="66"/>
      <c r="SHT19" s="66"/>
      <c r="SHU19" s="66"/>
      <c r="SHV19" s="66"/>
      <c r="SHW19" s="66"/>
      <c r="SHX19" s="66"/>
      <c r="SHY19" s="66"/>
      <c r="SHZ19" s="66"/>
      <c r="SIA19" s="66"/>
      <c r="SIB19" s="66"/>
      <c r="SIC19" s="66"/>
      <c r="SID19" s="66"/>
      <c r="SIE19" s="66"/>
      <c r="SIF19" s="66"/>
      <c r="SIG19" s="66"/>
      <c r="SIH19" s="66"/>
      <c r="SII19" s="66"/>
      <c r="SIJ19" s="66"/>
      <c r="SIK19" s="66"/>
      <c r="SIL19" s="66"/>
      <c r="SIM19" s="66"/>
      <c r="SIN19" s="66"/>
      <c r="SIO19" s="66"/>
      <c r="SIP19" s="66"/>
      <c r="SIQ19" s="66"/>
      <c r="SIR19" s="66"/>
      <c r="SIS19" s="66"/>
      <c r="SIT19" s="66"/>
      <c r="SIU19" s="66"/>
      <c r="SIV19" s="66"/>
      <c r="SIW19" s="66"/>
      <c r="SIX19" s="66"/>
      <c r="SIY19" s="66"/>
      <c r="SIZ19" s="66"/>
      <c r="SJA19" s="66"/>
      <c r="SJB19" s="66"/>
      <c r="SJC19" s="66"/>
      <c r="SJD19" s="66"/>
      <c r="SJE19" s="66"/>
      <c r="SJF19" s="66"/>
      <c r="SJG19" s="66"/>
      <c r="SJH19" s="66"/>
      <c r="SJI19" s="66"/>
      <c r="SJJ19" s="66"/>
      <c r="SJK19" s="66"/>
      <c r="SJL19" s="66"/>
      <c r="SJM19" s="66"/>
      <c r="SJN19" s="66"/>
      <c r="SJO19" s="66"/>
      <c r="SJP19" s="66"/>
      <c r="SJQ19" s="66"/>
      <c r="SJR19" s="66"/>
      <c r="SJS19" s="66"/>
      <c r="SJT19" s="66"/>
      <c r="SJU19" s="66"/>
      <c r="SJV19" s="66"/>
      <c r="SJW19" s="66"/>
      <c r="SJX19" s="66"/>
      <c r="SJY19" s="66"/>
      <c r="SJZ19" s="66"/>
      <c r="SKA19" s="66"/>
      <c r="SKB19" s="66"/>
      <c r="SKC19" s="66"/>
      <c r="SKD19" s="66"/>
      <c r="SKE19" s="66"/>
      <c r="SKF19" s="66"/>
      <c r="SKG19" s="66"/>
      <c r="SKH19" s="66"/>
      <c r="SKI19" s="66"/>
      <c r="SKJ19" s="66"/>
      <c r="SKK19" s="66"/>
      <c r="SKL19" s="66"/>
      <c r="SKM19" s="66"/>
      <c r="SKN19" s="66"/>
      <c r="SKO19" s="66"/>
      <c r="SKP19" s="66"/>
      <c r="SKQ19" s="66"/>
      <c r="SKR19" s="66"/>
      <c r="SKS19" s="66"/>
      <c r="SKT19" s="66"/>
      <c r="SKU19" s="66"/>
      <c r="SKV19" s="66"/>
      <c r="SKW19" s="66"/>
      <c r="SKX19" s="66"/>
      <c r="SKY19" s="66"/>
      <c r="SKZ19" s="66"/>
      <c r="SLA19" s="66"/>
      <c r="SLB19" s="66"/>
      <c r="SLC19" s="66"/>
      <c r="SLD19" s="66"/>
      <c r="SLE19" s="66"/>
      <c r="SLF19" s="66"/>
      <c r="SLG19" s="66"/>
      <c r="SLH19" s="66"/>
      <c r="SLI19" s="66"/>
      <c r="SLJ19" s="66"/>
      <c r="SLK19" s="66"/>
      <c r="SLL19" s="66"/>
      <c r="SLM19" s="66"/>
      <c r="SLN19" s="66"/>
      <c r="SLO19" s="66"/>
      <c r="SLP19" s="66"/>
      <c r="SLQ19" s="66"/>
      <c r="SLR19" s="66"/>
      <c r="SLS19" s="66"/>
      <c r="SLT19" s="66"/>
      <c r="SLU19" s="66"/>
      <c r="SLV19" s="66"/>
      <c r="SLW19" s="66"/>
      <c r="SLX19" s="66"/>
      <c r="SLY19" s="66"/>
      <c r="SLZ19" s="66"/>
      <c r="SMA19" s="66"/>
      <c r="SMB19" s="66"/>
      <c r="SMC19" s="66"/>
      <c r="SMD19" s="66"/>
      <c r="SME19" s="66"/>
      <c r="SMF19" s="66"/>
      <c r="SMG19" s="66"/>
      <c r="SMH19" s="66"/>
      <c r="SMI19" s="66"/>
      <c r="SMJ19" s="66"/>
      <c r="SMK19" s="66"/>
      <c r="SML19" s="66"/>
      <c r="SMM19" s="66"/>
      <c r="SMN19" s="66"/>
      <c r="SMO19" s="66"/>
      <c r="SMP19" s="66"/>
      <c r="SMQ19" s="66"/>
      <c r="SMR19" s="66"/>
      <c r="SMS19" s="66"/>
      <c r="SMT19" s="66"/>
      <c r="SMU19" s="66"/>
      <c r="SMV19" s="66"/>
      <c r="SMW19" s="66"/>
      <c r="SMX19" s="66"/>
      <c r="SMY19" s="66"/>
      <c r="SMZ19" s="66"/>
      <c r="SNA19" s="66"/>
      <c r="SNB19" s="66"/>
      <c r="SNC19" s="66"/>
      <c r="SND19" s="66"/>
      <c r="SNE19" s="66"/>
      <c r="SNF19" s="66"/>
      <c r="SNG19" s="66"/>
      <c r="SNH19" s="66"/>
      <c r="SNI19" s="66"/>
      <c r="SNJ19" s="66"/>
      <c r="SNK19" s="66"/>
      <c r="SNL19" s="66"/>
      <c r="SNM19" s="66"/>
      <c r="SNN19" s="66"/>
      <c r="SNO19" s="66"/>
      <c r="SNP19" s="66"/>
      <c r="SNQ19" s="66"/>
      <c r="SNR19" s="66"/>
      <c r="SNS19" s="66"/>
      <c r="SNT19" s="66"/>
      <c r="SNU19" s="66"/>
      <c r="SNV19" s="66"/>
      <c r="SNW19" s="66"/>
      <c r="SNX19" s="66"/>
      <c r="SNY19" s="66"/>
      <c r="SNZ19" s="66"/>
      <c r="SOA19" s="66"/>
      <c r="SOB19" s="66"/>
      <c r="SOC19" s="66"/>
      <c r="SOD19" s="66"/>
      <c r="SOE19" s="66"/>
      <c r="SOF19" s="66"/>
      <c r="SOG19" s="66"/>
      <c r="SOH19" s="66"/>
      <c r="SOI19" s="66"/>
      <c r="SOJ19" s="66"/>
      <c r="SOK19" s="66"/>
      <c r="SOL19" s="66"/>
      <c r="SOM19" s="66"/>
      <c r="SON19" s="66"/>
      <c r="SOO19" s="66"/>
      <c r="SOP19" s="66"/>
      <c r="SOQ19" s="66"/>
      <c r="SOR19" s="66"/>
      <c r="SOS19" s="66"/>
      <c r="SOT19" s="66"/>
      <c r="SOU19" s="66"/>
      <c r="SOV19" s="66"/>
      <c r="SOW19" s="66"/>
      <c r="SOX19" s="66"/>
      <c r="SOY19" s="66"/>
      <c r="SOZ19" s="66"/>
      <c r="SPA19" s="66"/>
      <c r="SPB19" s="66"/>
      <c r="SPC19" s="66"/>
      <c r="SPD19" s="66"/>
      <c r="SPE19" s="66"/>
      <c r="SPF19" s="66"/>
      <c r="SPG19" s="66"/>
      <c r="SPH19" s="66"/>
      <c r="SPI19" s="66"/>
      <c r="SPJ19" s="66"/>
      <c r="SPK19" s="66"/>
      <c r="SPL19" s="66"/>
      <c r="SPM19" s="66"/>
      <c r="SPN19" s="66"/>
      <c r="SPO19" s="66"/>
      <c r="SPP19" s="66"/>
      <c r="SPQ19" s="66"/>
      <c r="SPR19" s="66"/>
      <c r="SPS19" s="66"/>
      <c r="SPT19" s="66"/>
      <c r="SPU19" s="66"/>
      <c r="SPV19" s="66"/>
      <c r="SPW19" s="66"/>
      <c r="SPX19" s="66"/>
      <c r="SPY19" s="66"/>
      <c r="SPZ19" s="66"/>
      <c r="SQA19" s="66"/>
      <c r="SQB19" s="66"/>
      <c r="SQC19" s="66"/>
      <c r="SQD19" s="66"/>
      <c r="SQE19" s="66"/>
      <c r="SQF19" s="66"/>
      <c r="SQG19" s="66"/>
      <c r="SQH19" s="66"/>
      <c r="SQI19" s="66"/>
      <c r="SQJ19" s="66"/>
      <c r="SQK19" s="66"/>
      <c r="SQL19" s="66"/>
      <c r="SQM19" s="66"/>
      <c r="SQN19" s="66"/>
      <c r="SQO19" s="66"/>
      <c r="SQP19" s="66"/>
      <c r="SQQ19" s="66"/>
      <c r="SQR19" s="66"/>
      <c r="SQS19" s="66"/>
      <c r="SQT19" s="66"/>
      <c r="SQU19" s="66"/>
      <c r="SQV19" s="66"/>
      <c r="SQW19" s="66"/>
      <c r="SQX19" s="66"/>
      <c r="SQY19" s="66"/>
      <c r="SQZ19" s="66"/>
      <c r="SRA19" s="66"/>
      <c r="SRB19" s="66"/>
      <c r="SRC19" s="66"/>
      <c r="SRD19" s="66"/>
      <c r="SRE19" s="66"/>
      <c r="SRF19" s="66"/>
      <c r="SRG19" s="66"/>
      <c r="SRH19" s="66"/>
      <c r="SRI19" s="66"/>
      <c r="SRJ19" s="66"/>
      <c r="SRK19" s="66"/>
      <c r="SRL19" s="66"/>
      <c r="SRM19" s="66"/>
      <c r="SRN19" s="66"/>
      <c r="SRO19" s="66"/>
      <c r="SRP19" s="66"/>
      <c r="SRQ19" s="66"/>
      <c r="SRR19" s="66"/>
      <c r="SRS19" s="66"/>
      <c r="SRT19" s="66"/>
      <c r="SRU19" s="66"/>
      <c r="SRV19" s="66"/>
      <c r="SRW19" s="66"/>
      <c r="SRX19" s="66"/>
      <c r="SRY19" s="66"/>
      <c r="SRZ19" s="66"/>
      <c r="SSA19" s="66"/>
      <c r="SSB19" s="66"/>
      <c r="SSC19" s="66"/>
      <c r="SSD19" s="66"/>
      <c r="SSE19" s="66"/>
      <c r="SSF19" s="66"/>
      <c r="SSG19" s="66"/>
      <c r="SSH19" s="66"/>
      <c r="SSI19" s="66"/>
      <c r="SSJ19" s="66"/>
      <c r="SSK19" s="66"/>
      <c r="SSL19" s="66"/>
      <c r="SSM19" s="66"/>
      <c r="SSN19" s="66"/>
      <c r="SSO19" s="66"/>
      <c r="SSP19" s="66"/>
      <c r="SSQ19" s="66"/>
      <c r="SSR19" s="66"/>
      <c r="SSS19" s="66"/>
      <c r="SST19" s="66"/>
      <c r="SSU19" s="66"/>
      <c r="SSV19" s="66"/>
      <c r="SSW19" s="66"/>
      <c r="SSX19" s="66"/>
      <c r="SSY19" s="66"/>
      <c r="SSZ19" s="66"/>
      <c r="STA19" s="66"/>
      <c r="STB19" s="66"/>
      <c r="STC19" s="66"/>
      <c r="STD19" s="66"/>
      <c r="STE19" s="66"/>
      <c r="STF19" s="66"/>
      <c r="STG19" s="66"/>
      <c r="STH19" s="66"/>
      <c r="STI19" s="66"/>
      <c r="STJ19" s="66"/>
      <c r="STK19" s="66"/>
      <c r="STL19" s="66"/>
      <c r="STM19" s="66"/>
      <c r="STN19" s="66"/>
      <c r="STO19" s="66"/>
      <c r="STP19" s="66"/>
      <c r="STQ19" s="66"/>
      <c r="STR19" s="66"/>
      <c r="STS19" s="66"/>
      <c r="STT19" s="66"/>
      <c r="STU19" s="66"/>
      <c r="STV19" s="66"/>
      <c r="STW19" s="66"/>
      <c r="STX19" s="66"/>
      <c r="STY19" s="66"/>
      <c r="STZ19" s="66"/>
      <c r="SUA19" s="66"/>
      <c r="SUB19" s="66"/>
      <c r="SUC19" s="66"/>
      <c r="SUD19" s="66"/>
      <c r="SUE19" s="66"/>
      <c r="SUF19" s="66"/>
      <c r="SUG19" s="66"/>
      <c r="SUH19" s="66"/>
      <c r="SUI19" s="66"/>
      <c r="SUJ19" s="66"/>
      <c r="SUK19" s="66"/>
      <c r="SUL19" s="66"/>
      <c r="SUM19" s="66"/>
      <c r="SUN19" s="66"/>
      <c r="SUO19" s="66"/>
      <c r="SUP19" s="66"/>
      <c r="SUQ19" s="66"/>
      <c r="SUR19" s="66"/>
      <c r="SUS19" s="66"/>
      <c r="SUT19" s="66"/>
      <c r="SUU19" s="66"/>
      <c r="SUV19" s="66"/>
      <c r="SUW19" s="66"/>
      <c r="SUX19" s="66"/>
      <c r="SUY19" s="66"/>
      <c r="SUZ19" s="66"/>
      <c r="SVA19" s="66"/>
      <c r="SVB19" s="66"/>
      <c r="SVC19" s="66"/>
      <c r="SVD19" s="66"/>
      <c r="SVE19" s="66"/>
      <c r="SVF19" s="66"/>
      <c r="SVG19" s="66"/>
      <c r="SVH19" s="66"/>
      <c r="SVI19" s="66"/>
      <c r="SVJ19" s="66"/>
      <c r="SVK19" s="66"/>
      <c r="SVL19" s="66"/>
      <c r="SVM19" s="66"/>
      <c r="SVN19" s="66"/>
      <c r="SVO19" s="66"/>
      <c r="SVP19" s="66"/>
      <c r="SVQ19" s="66"/>
      <c r="SVR19" s="66"/>
      <c r="SVS19" s="66"/>
      <c r="SVT19" s="66"/>
      <c r="SVU19" s="66"/>
      <c r="SVV19" s="66"/>
      <c r="SVW19" s="66"/>
      <c r="SVX19" s="66"/>
      <c r="SVY19" s="66"/>
      <c r="SVZ19" s="66"/>
      <c r="SWA19" s="66"/>
      <c r="SWB19" s="66"/>
      <c r="SWC19" s="66"/>
      <c r="SWD19" s="66"/>
      <c r="SWE19" s="66"/>
      <c r="SWF19" s="66"/>
      <c r="SWG19" s="66"/>
      <c r="SWH19" s="66"/>
      <c r="SWI19" s="66"/>
      <c r="SWJ19" s="66"/>
      <c r="SWK19" s="66"/>
      <c r="SWL19" s="66"/>
      <c r="SWM19" s="66"/>
      <c r="SWN19" s="66"/>
      <c r="SWO19" s="66"/>
      <c r="SWP19" s="66"/>
      <c r="SWQ19" s="66"/>
      <c r="SWR19" s="66"/>
      <c r="SWS19" s="66"/>
      <c r="SWT19" s="66"/>
      <c r="SWU19" s="66"/>
      <c r="SWV19" s="66"/>
      <c r="SWW19" s="66"/>
      <c r="SWX19" s="66"/>
      <c r="SWY19" s="66"/>
      <c r="SWZ19" s="66"/>
      <c r="SXA19" s="66"/>
      <c r="SXB19" s="66"/>
      <c r="SXC19" s="66"/>
      <c r="SXD19" s="66"/>
      <c r="SXE19" s="66"/>
      <c r="SXF19" s="66"/>
      <c r="SXG19" s="66"/>
      <c r="SXH19" s="66"/>
      <c r="SXI19" s="66"/>
      <c r="SXJ19" s="66"/>
      <c r="SXK19" s="66"/>
      <c r="SXL19" s="66"/>
      <c r="SXM19" s="66"/>
      <c r="SXN19" s="66"/>
      <c r="SXO19" s="66"/>
      <c r="SXP19" s="66"/>
      <c r="SXQ19" s="66"/>
      <c r="SXR19" s="66"/>
      <c r="SXS19" s="66"/>
      <c r="SXT19" s="66"/>
      <c r="SXU19" s="66"/>
      <c r="SXV19" s="66"/>
      <c r="SXW19" s="66"/>
      <c r="SXX19" s="66"/>
      <c r="SXY19" s="66"/>
      <c r="SXZ19" s="66"/>
      <c r="SYA19" s="66"/>
      <c r="SYB19" s="66"/>
      <c r="SYC19" s="66"/>
      <c r="SYD19" s="66"/>
      <c r="SYE19" s="66"/>
      <c r="SYF19" s="66"/>
      <c r="SYG19" s="66"/>
      <c r="SYH19" s="66"/>
      <c r="SYI19" s="66"/>
      <c r="SYJ19" s="66"/>
      <c r="SYK19" s="66"/>
      <c r="SYL19" s="66"/>
      <c r="SYM19" s="66"/>
      <c r="SYN19" s="66"/>
      <c r="SYO19" s="66"/>
      <c r="SYP19" s="66"/>
      <c r="SYQ19" s="66"/>
      <c r="SYR19" s="66"/>
      <c r="SYS19" s="66"/>
      <c r="SYT19" s="66"/>
      <c r="SYU19" s="66"/>
      <c r="SYV19" s="66"/>
      <c r="SYW19" s="66"/>
      <c r="SYX19" s="66"/>
      <c r="SYY19" s="66"/>
      <c r="SYZ19" s="66"/>
      <c r="SZA19" s="66"/>
      <c r="SZB19" s="66"/>
      <c r="SZC19" s="66"/>
      <c r="SZD19" s="66"/>
      <c r="SZE19" s="66"/>
      <c r="SZF19" s="66"/>
      <c r="SZG19" s="66"/>
      <c r="SZH19" s="66"/>
      <c r="SZI19" s="66"/>
      <c r="SZJ19" s="66"/>
      <c r="SZK19" s="66"/>
      <c r="SZL19" s="66"/>
      <c r="SZM19" s="66"/>
      <c r="SZN19" s="66"/>
      <c r="SZO19" s="66"/>
      <c r="SZP19" s="66"/>
      <c r="SZQ19" s="66"/>
      <c r="SZR19" s="66"/>
      <c r="SZS19" s="66"/>
      <c r="SZT19" s="66"/>
      <c r="SZU19" s="66"/>
      <c r="SZV19" s="66"/>
      <c r="SZW19" s="66"/>
      <c r="SZX19" s="66"/>
      <c r="SZY19" s="66"/>
      <c r="SZZ19" s="66"/>
      <c r="TAA19" s="66"/>
      <c r="TAB19" s="66"/>
      <c r="TAC19" s="66"/>
      <c r="TAD19" s="66"/>
      <c r="TAE19" s="66"/>
      <c r="TAF19" s="66"/>
      <c r="TAG19" s="66"/>
      <c r="TAH19" s="66"/>
      <c r="TAI19" s="66"/>
      <c r="TAJ19" s="66"/>
      <c r="TAK19" s="66"/>
      <c r="TAL19" s="66"/>
      <c r="TAM19" s="66"/>
      <c r="TAN19" s="66"/>
      <c r="TAO19" s="66"/>
      <c r="TAP19" s="66"/>
      <c r="TAQ19" s="66"/>
      <c r="TAR19" s="66"/>
      <c r="TAS19" s="66"/>
      <c r="TAT19" s="66"/>
      <c r="TAU19" s="66"/>
      <c r="TAV19" s="66"/>
      <c r="TAW19" s="66"/>
      <c r="TAX19" s="66"/>
      <c r="TAY19" s="66"/>
      <c r="TAZ19" s="66"/>
      <c r="TBA19" s="66"/>
      <c r="TBB19" s="66"/>
      <c r="TBC19" s="66"/>
      <c r="TBD19" s="66"/>
      <c r="TBE19" s="66"/>
      <c r="TBF19" s="66"/>
      <c r="TBG19" s="66"/>
      <c r="TBH19" s="66"/>
      <c r="TBI19" s="66"/>
      <c r="TBJ19" s="66"/>
      <c r="TBK19" s="66"/>
      <c r="TBL19" s="66"/>
      <c r="TBM19" s="66"/>
      <c r="TBN19" s="66"/>
      <c r="TBO19" s="66"/>
      <c r="TBP19" s="66"/>
      <c r="TBQ19" s="66"/>
      <c r="TBR19" s="66"/>
      <c r="TBS19" s="66"/>
      <c r="TBT19" s="66"/>
      <c r="TBU19" s="66"/>
      <c r="TBV19" s="66"/>
      <c r="TBW19" s="66"/>
      <c r="TBX19" s="66"/>
      <c r="TBY19" s="66"/>
      <c r="TBZ19" s="66"/>
      <c r="TCA19" s="66"/>
      <c r="TCB19" s="66"/>
      <c r="TCC19" s="66"/>
      <c r="TCD19" s="66"/>
      <c r="TCE19" s="66"/>
      <c r="TCF19" s="66"/>
      <c r="TCG19" s="66"/>
      <c r="TCH19" s="66"/>
      <c r="TCI19" s="66"/>
      <c r="TCJ19" s="66"/>
      <c r="TCK19" s="66"/>
      <c r="TCL19" s="66"/>
      <c r="TCM19" s="66"/>
      <c r="TCN19" s="66"/>
      <c r="TCO19" s="66"/>
      <c r="TCP19" s="66"/>
      <c r="TCQ19" s="66"/>
      <c r="TCR19" s="66"/>
      <c r="TCS19" s="66"/>
      <c r="TCT19" s="66"/>
      <c r="TCU19" s="66"/>
      <c r="TCV19" s="66"/>
      <c r="TCW19" s="66"/>
      <c r="TCX19" s="66"/>
      <c r="TCY19" s="66"/>
      <c r="TCZ19" s="66"/>
      <c r="TDA19" s="66"/>
      <c r="TDB19" s="66"/>
      <c r="TDC19" s="66"/>
      <c r="TDD19" s="66"/>
      <c r="TDE19" s="66"/>
      <c r="TDF19" s="66"/>
      <c r="TDG19" s="66"/>
      <c r="TDH19" s="66"/>
      <c r="TDI19" s="66"/>
      <c r="TDJ19" s="66"/>
      <c r="TDK19" s="66"/>
      <c r="TDL19" s="66"/>
      <c r="TDM19" s="66"/>
      <c r="TDN19" s="66"/>
      <c r="TDO19" s="66"/>
      <c r="TDP19" s="66"/>
      <c r="TDQ19" s="66"/>
      <c r="TDR19" s="66"/>
      <c r="TDS19" s="66"/>
      <c r="TDT19" s="66"/>
      <c r="TDU19" s="66"/>
      <c r="TDV19" s="66"/>
      <c r="TDW19" s="66"/>
      <c r="TDX19" s="66"/>
      <c r="TDY19" s="66"/>
      <c r="TDZ19" s="66"/>
      <c r="TEA19" s="66"/>
      <c r="TEB19" s="66"/>
      <c r="TEC19" s="66"/>
      <c r="TED19" s="66"/>
      <c r="TEE19" s="66"/>
      <c r="TEF19" s="66"/>
      <c r="TEG19" s="66"/>
      <c r="TEH19" s="66"/>
      <c r="TEI19" s="66"/>
      <c r="TEJ19" s="66"/>
      <c r="TEK19" s="66"/>
      <c r="TEL19" s="66"/>
      <c r="TEM19" s="66"/>
      <c r="TEN19" s="66"/>
      <c r="TEO19" s="66"/>
      <c r="TEP19" s="66"/>
      <c r="TEQ19" s="66"/>
      <c r="TER19" s="66"/>
      <c r="TES19" s="66"/>
      <c r="TET19" s="66"/>
      <c r="TEU19" s="66"/>
      <c r="TEV19" s="66"/>
      <c r="TEW19" s="66"/>
      <c r="TEX19" s="66"/>
      <c r="TEY19" s="66"/>
      <c r="TEZ19" s="66"/>
      <c r="TFA19" s="66"/>
      <c r="TFB19" s="66"/>
      <c r="TFC19" s="66"/>
      <c r="TFD19" s="66"/>
      <c r="TFE19" s="66"/>
      <c r="TFF19" s="66"/>
      <c r="TFG19" s="66"/>
      <c r="TFH19" s="66"/>
      <c r="TFI19" s="66"/>
      <c r="TFJ19" s="66"/>
      <c r="TFK19" s="66"/>
      <c r="TFL19" s="66"/>
      <c r="TFM19" s="66"/>
      <c r="TFN19" s="66"/>
      <c r="TFO19" s="66"/>
      <c r="TFP19" s="66"/>
      <c r="TFQ19" s="66"/>
      <c r="TFR19" s="66"/>
      <c r="TFS19" s="66"/>
      <c r="TFT19" s="66"/>
      <c r="TFU19" s="66"/>
      <c r="TFV19" s="66"/>
      <c r="TFW19" s="66"/>
      <c r="TFX19" s="66"/>
      <c r="TFY19" s="66"/>
      <c r="TFZ19" s="66"/>
      <c r="TGA19" s="66"/>
      <c r="TGB19" s="66"/>
      <c r="TGC19" s="66"/>
      <c r="TGD19" s="66"/>
      <c r="TGE19" s="66"/>
      <c r="TGF19" s="66"/>
      <c r="TGG19" s="66"/>
      <c r="TGH19" s="66"/>
      <c r="TGI19" s="66"/>
      <c r="TGJ19" s="66"/>
      <c r="TGK19" s="66"/>
      <c r="TGL19" s="66"/>
      <c r="TGM19" s="66"/>
      <c r="TGN19" s="66"/>
      <c r="TGO19" s="66"/>
      <c r="TGP19" s="66"/>
      <c r="TGQ19" s="66"/>
      <c r="TGR19" s="66"/>
      <c r="TGS19" s="66"/>
      <c r="TGT19" s="66"/>
      <c r="TGU19" s="66"/>
      <c r="TGV19" s="66"/>
      <c r="TGW19" s="66"/>
      <c r="TGX19" s="66"/>
      <c r="TGY19" s="66"/>
      <c r="TGZ19" s="66"/>
      <c r="THA19" s="66"/>
      <c r="THB19" s="66"/>
      <c r="THC19" s="66"/>
      <c r="THD19" s="66"/>
      <c r="THE19" s="66"/>
      <c r="THF19" s="66"/>
      <c r="THG19" s="66"/>
      <c r="THH19" s="66"/>
      <c r="THI19" s="66"/>
      <c r="THJ19" s="66"/>
      <c r="THK19" s="66"/>
      <c r="THL19" s="66"/>
      <c r="THM19" s="66"/>
      <c r="THN19" s="66"/>
      <c r="THO19" s="66"/>
      <c r="THP19" s="66"/>
      <c r="THQ19" s="66"/>
      <c r="THR19" s="66"/>
      <c r="THS19" s="66"/>
      <c r="THT19" s="66"/>
      <c r="THU19" s="66"/>
      <c r="THV19" s="66"/>
      <c r="THW19" s="66"/>
      <c r="THX19" s="66"/>
      <c r="THY19" s="66"/>
      <c r="THZ19" s="66"/>
      <c r="TIA19" s="66"/>
      <c r="TIB19" s="66"/>
      <c r="TIC19" s="66"/>
      <c r="TID19" s="66"/>
      <c r="TIE19" s="66"/>
      <c r="TIF19" s="66"/>
      <c r="TIG19" s="66"/>
      <c r="TIH19" s="66"/>
      <c r="TII19" s="66"/>
      <c r="TIJ19" s="66"/>
      <c r="TIK19" s="66"/>
      <c r="TIL19" s="66"/>
      <c r="TIM19" s="66"/>
      <c r="TIN19" s="66"/>
      <c r="TIO19" s="66"/>
      <c r="TIP19" s="66"/>
      <c r="TIQ19" s="66"/>
      <c r="TIR19" s="66"/>
      <c r="TIS19" s="66"/>
      <c r="TIT19" s="66"/>
      <c r="TIU19" s="66"/>
      <c r="TIV19" s="66"/>
      <c r="TIW19" s="66"/>
      <c r="TIX19" s="66"/>
      <c r="TIY19" s="66"/>
      <c r="TIZ19" s="66"/>
      <c r="TJA19" s="66"/>
      <c r="TJB19" s="66"/>
      <c r="TJC19" s="66"/>
      <c r="TJD19" s="66"/>
      <c r="TJE19" s="66"/>
      <c r="TJF19" s="66"/>
      <c r="TJG19" s="66"/>
      <c r="TJH19" s="66"/>
      <c r="TJI19" s="66"/>
      <c r="TJJ19" s="66"/>
      <c r="TJK19" s="66"/>
      <c r="TJL19" s="66"/>
      <c r="TJM19" s="66"/>
      <c r="TJN19" s="66"/>
      <c r="TJO19" s="66"/>
      <c r="TJP19" s="66"/>
      <c r="TJQ19" s="66"/>
      <c r="TJR19" s="66"/>
      <c r="TJS19" s="66"/>
      <c r="TJT19" s="66"/>
      <c r="TJU19" s="66"/>
      <c r="TJV19" s="66"/>
      <c r="TJW19" s="66"/>
      <c r="TJX19" s="66"/>
      <c r="TJY19" s="66"/>
      <c r="TJZ19" s="66"/>
      <c r="TKA19" s="66"/>
      <c r="TKB19" s="66"/>
      <c r="TKC19" s="66"/>
      <c r="TKD19" s="66"/>
      <c r="TKE19" s="66"/>
      <c r="TKF19" s="66"/>
      <c r="TKG19" s="66"/>
      <c r="TKH19" s="66"/>
      <c r="TKI19" s="66"/>
      <c r="TKJ19" s="66"/>
      <c r="TKK19" s="66"/>
      <c r="TKL19" s="66"/>
      <c r="TKM19" s="66"/>
      <c r="TKN19" s="66"/>
      <c r="TKO19" s="66"/>
      <c r="TKP19" s="66"/>
      <c r="TKQ19" s="66"/>
      <c r="TKR19" s="66"/>
      <c r="TKS19" s="66"/>
      <c r="TKT19" s="66"/>
      <c r="TKU19" s="66"/>
      <c r="TKV19" s="66"/>
      <c r="TKW19" s="66"/>
      <c r="TKX19" s="66"/>
      <c r="TKY19" s="66"/>
      <c r="TKZ19" s="66"/>
      <c r="TLA19" s="66"/>
      <c r="TLB19" s="66"/>
      <c r="TLC19" s="66"/>
      <c r="TLD19" s="66"/>
      <c r="TLE19" s="66"/>
      <c r="TLF19" s="66"/>
      <c r="TLG19" s="66"/>
      <c r="TLH19" s="66"/>
      <c r="TLI19" s="66"/>
      <c r="TLJ19" s="66"/>
      <c r="TLK19" s="66"/>
      <c r="TLL19" s="66"/>
      <c r="TLM19" s="66"/>
      <c r="TLN19" s="66"/>
      <c r="TLO19" s="66"/>
      <c r="TLP19" s="66"/>
      <c r="TLQ19" s="66"/>
      <c r="TLR19" s="66"/>
      <c r="TLS19" s="66"/>
      <c r="TLT19" s="66"/>
      <c r="TLU19" s="66"/>
      <c r="TLV19" s="66"/>
      <c r="TLW19" s="66"/>
      <c r="TLX19" s="66"/>
      <c r="TLY19" s="66"/>
      <c r="TLZ19" s="66"/>
      <c r="TMA19" s="66"/>
      <c r="TMB19" s="66"/>
      <c r="TMC19" s="66"/>
      <c r="TMD19" s="66"/>
      <c r="TME19" s="66"/>
      <c r="TMF19" s="66"/>
      <c r="TMG19" s="66"/>
      <c r="TMH19" s="66"/>
      <c r="TMI19" s="66"/>
      <c r="TMJ19" s="66"/>
      <c r="TMK19" s="66"/>
      <c r="TML19" s="66"/>
      <c r="TMM19" s="66"/>
      <c r="TMN19" s="66"/>
      <c r="TMO19" s="66"/>
      <c r="TMP19" s="66"/>
      <c r="TMQ19" s="66"/>
      <c r="TMR19" s="66"/>
      <c r="TMS19" s="66"/>
      <c r="TMT19" s="66"/>
      <c r="TMU19" s="66"/>
      <c r="TMV19" s="66"/>
      <c r="TMW19" s="66"/>
      <c r="TMX19" s="66"/>
      <c r="TMY19" s="66"/>
      <c r="TMZ19" s="66"/>
      <c r="TNA19" s="66"/>
      <c r="TNB19" s="66"/>
      <c r="TNC19" s="66"/>
      <c r="TND19" s="66"/>
      <c r="TNE19" s="66"/>
      <c r="TNF19" s="66"/>
      <c r="TNG19" s="66"/>
      <c r="TNH19" s="66"/>
      <c r="TNI19" s="66"/>
      <c r="TNJ19" s="66"/>
      <c r="TNK19" s="66"/>
      <c r="TNL19" s="66"/>
      <c r="TNM19" s="66"/>
      <c r="TNN19" s="66"/>
      <c r="TNO19" s="66"/>
      <c r="TNP19" s="66"/>
      <c r="TNQ19" s="66"/>
      <c r="TNR19" s="66"/>
      <c r="TNS19" s="66"/>
      <c r="TNT19" s="66"/>
      <c r="TNU19" s="66"/>
      <c r="TNV19" s="66"/>
      <c r="TNW19" s="66"/>
      <c r="TNX19" s="66"/>
      <c r="TNY19" s="66"/>
      <c r="TNZ19" s="66"/>
      <c r="TOA19" s="66"/>
      <c r="TOB19" s="66"/>
      <c r="TOC19" s="66"/>
      <c r="TOD19" s="66"/>
      <c r="TOE19" s="66"/>
      <c r="TOF19" s="66"/>
      <c r="TOG19" s="66"/>
      <c r="TOH19" s="66"/>
      <c r="TOI19" s="66"/>
      <c r="TOJ19" s="66"/>
      <c r="TOK19" s="66"/>
      <c r="TOL19" s="66"/>
      <c r="TOM19" s="66"/>
      <c r="TON19" s="66"/>
      <c r="TOO19" s="66"/>
      <c r="TOP19" s="66"/>
      <c r="TOQ19" s="66"/>
      <c r="TOR19" s="66"/>
      <c r="TOS19" s="66"/>
      <c r="TOT19" s="66"/>
      <c r="TOU19" s="66"/>
      <c r="TOV19" s="66"/>
      <c r="TOW19" s="66"/>
      <c r="TOX19" s="66"/>
      <c r="TOY19" s="66"/>
      <c r="TOZ19" s="66"/>
      <c r="TPA19" s="66"/>
      <c r="TPB19" s="66"/>
      <c r="TPC19" s="66"/>
      <c r="TPD19" s="66"/>
      <c r="TPE19" s="66"/>
      <c r="TPF19" s="66"/>
      <c r="TPG19" s="66"/>
      <c r="TPH19" s="66"/>
      <c r="TPI19" s="66"/>
      <c r="TPJ19" s="66"/>
      <c r="TPK19" s="66"/>
      <c r="TPL19" s="66"/>
      <c r="TPM19" s="66"/>
      <c r="TPN19" s="66"/>
      <c r="TPO19" s="66"/>
      <c r="TPP19" s="66"/>
      <c r="TPQ19" s="66"/>
      <c r="TPR19" s="66"/>
      <c r="TPS19" s="66"/>
      <c r="TPT19" s="66"/>
      <c r="TPU19" s="66"/>
      <c r="TPV19" s="66"/>
      <c r="TPW19" s="66"/>
      <c r="TPX19" s="66"/>
      <c r="TPY19" s="66"/>
      <c r="TPZ19" s="66"/>
      <c r="TQA19" s="66"/>
      <c r="TQB19" s="66"/>
      <c r="TQC19" s="66"/>
      <c r="TQD19" s="66"/>
      <c r="TQE19" s="66"/>
      <c r="TQF19" s="66"/>
      <c r="TQG19" s="66"/>
      <c r="TQH19" s="66"/>
      <c r="TQI19" s="66"/>
      <c r="TQJ19" s="66"/>
      <c r="TQK19" s="66"/>
      <c r="TQL19" s="66"/>
      <c r="TQM19" s="66"/>
      <c r="TQN19" s="66"/>
      <c r="TQO19" s="66"/>
      <c r="TQP19" s="66"/>
      <c r="TQQ19" s="66"/>
      <c r="TQR19" s="66"/>
      <c r="TQS19" s="66"/>
      <c r="TQT19" s="66"/>
      <c r="TQU19" s="66"/>
      <c r="TQV19" s="66"/>
      <c r="TQW19" s="66"/>
      <c r="TQX19" s="66"/>
      <c r="TQY19" s="66"/>
      <c r="TQZ19" s="66"/>
      <c r="TRA19" s="66"/>
      <c r="TRB19" s="66"/>
      <c r="TRC19" s="66"/>
      <c r="TRD19" s="66"/>
      <c r="TRE19" s="66"/>
      <c r="TRF19" s="66"/>
      <c r="TRG19" s="66"/>
      <c r="TRH19" s="66"/>
      <c r="TRI19" s="66"/>
      <c r="TRJ19" s="66"/>
      <c r="TRK19" s="66"/>
      <c r="TRL19" s="66"/>
      <c r="TRM19" s="66"/>
      <c r="TRN19" s="66"/>
      <c r="TRO19" s="66"/>
      <c r="TRP19" s="66"/>
      <c r="TRQ19" s="66"/>
      <c r="TRR19" s="66"/>
      <c r="TRS19" s="66"/>
      <c r="TRT19" s="66"/>
      <c r="TRU19" s="66"/>
      <c r="TRV19" s="66"/>
      <c r="TRW19" s="66"/>
      <c r="TRX19" s="66"/>
      <c r="TRY19" s="66"/>
      <c r="TRZ19" s="66"/>
      <c r="TSA19" s="66"/>
      <c r="TSB19" s="66"/>
      <c r="TSC19" s="66"/>
      <c r="TSD19" s="66"/>
      <c r="TSE19" s="66"/>
      <c r="TSF19" s="66"/>
      <c r="TSG19" s="66"/>
      <c r="TSH19" s="66"/>
      <c r="TSI19" s="66"/>
      <c r="TSJ19" s="66"/>
      <c r="TSK19" s="66"/>
      <c r="TSL19" s="66"/>
      <c r="TSM19" s="66"/>
      <c r="TSN19" s="66"/>
      <c r="TSO19" s="66"/>
      <c r="TSP19" s="66"/>
      <c r="TSQ19" s="66"/>
      <c r="TSR19" s="66"/>
      <c r="TSS19" s="66"/>
      <c r="TST19" s="66"/>
      <c r="TSU19" s="66"/>
      <c r="TSV19" s="66"/>
      <c r="TSW19" s="66"/>
      <c r="TSX19" s="66"/>
      <c r="TSY19" s="66"/>
      <c r="TSZ19" s="66"/>
      <c r="TTA19" s="66"/>
      <c r="TTB19" s="66"/>
      <c r="TTC19" s="66"/>
      <c r="TTD19" s="66"/>
      <c r="TTE19" s="66"/>
      <c r="TTF19" s="66"/>
      <c r="TTG19" s="66"/>
      <c r="TTH19" s="66"/>
      <c r="TTI19" s="66"/>
      <c r="TTJ19" s="66"/>
      <c r="TTK19" s="66"/>
      <c r="TTL19" s="66"/>
      <c r="TTM19" s="66"/>
      <c r="TTN19" s="66"/>
      <c r="TTO19" s="66"/>
      <c r="TTP19" s="66"/>
      <c r="TTQ19" s="66"/>
      <c r="TTR19" s="66"/>
      <c r="TTS19" s="66"/>
      <c r="TTT19" s="66"/>
      <c r="TTU19" s="66"/>
      <c r="TTV19" s="66"/>
      <c r="TTW19" s="66"/>
      <c r="TTX19" s="66"/>
      <c r="TTY19" s="66"/>
      <c r="TTZ19" s="66"/>
      <c r="TUA19" s="66"/>
      <c r="TUB19" s="66"/>
      <c r="TUC19" s="66"/>
      <c r="TUD19" s="66"/>
      <c r="TUE19" s="66"/>
      <c r="TUF19" s="66"/>
      <c r="TUG19" s="66"/>
      <c r="TUH19" s="66"/>
      <c r="TUI19" s="66"/>
      <c r="TUJ19" s="66"/>
      <c r="TUK19" s="66"/>
      <c r="TUL19" s="66"/>
      <c r="TUM19" s="66"/>
      <c r="TUN19" s="66"/>
      <c r="TUO19" s="66"/>
      <c r="TUP19" s="66"/>
      <c r="TUQ19" s="66"/>
      <c r="TUR19" s="66"/>
      <c r="TUS19" s="66"/>
      <c r="TUT19" s="66"/>
      <c r="TUU19" s="66"/>
      <c r="TUV19" s="66"/>
      <c r="TUW19" s="66"/>
      <c r="TUX19" s="66"/>
      <c r="TUY19" s="66"/>
      <c r="TUZ19" s="66"/>
      <c r="TVA19" s="66"/>
      <c r="TVB19" s="66"/>
      <c r="TVC19" s="66"/>
      <c r="TVD19" s="66"/>
      <c r="TVE19" s="66"/>
      <c r="TVF19" s="66"/>
      <c r="TVG19" s="66"/>
      <c r="TVH19" s="66"/>
      <c r="TVI19" s="66"/>
      <c r="TVJ19" s="66"/>
      <c r="TVK19" s="66"/>
      <c r="TVL19" s="66"/>
      <c r="TVM19" s="66"/>
      <c r="TVN19" s="66"/>
      <c r="TVO19" s="66"/>
      <c r="TVP19" s="66"/>
      <c r="TVQ19" s="66"/>
      <c r="TVR19" s="66"/>
      <c r="TVS19" s="66"/>
      <c r="TVT19" s="66"/>
      <c r="TVU19" s="66"/>
      <c r="TVV19" s="66"/>
      <c r="TVW19" s="66"/>
      <c r="TVX19" s="66"/>
      <c r="TVY19" s="66"/>
      <c r="TVZ19" s="66"/>
      <c r="TWA19" s="66"/>
      <c r="TWB19" s="66"/>
      <c r="TWC19" s="66"/>
      <c r="TWD19" s="66"/>
      <c r="TWE19" s="66"/>
      <c r="TWF19" s="66"/>
      <c r="TWG19" s="66"/>
      <c r="TWH19" s="66"/>
      <c r="TWI19" s="66"/>
      <c r="TWJ19" s="66"/>
      <c r="TWK19" s="66"/>
      <c r="TWL19" s="66"/>
      <c r="TWM19" s="66"/>
      <c r="TWN19" s="66"/>
      <c r="TWO19" s="66"/>
      <c r="TWP19" s="66"/>
      <c r="TWQ19" s="66"/>
      <c r="TWR19" s="66"/>
      <c r="TWS19" s="66"/>
      <c r="TWT19" s="66"/>
      <c r="TWU19" s="66"/>
      <c r="TWV19" s="66"/>
      <c r="TWW19" s="66"/>
      <c r="TWX19" s="66"/>
      <c r="TWY19" s="66"/>
      <c r="TWZ19" s="66"/>
      <c r="TXA19" s="66"/>
      <c r="TXB19" s="66"/>
      <c r="TXC19" s="66"/>
      <c r="TXD19" s="66"/>
      <c r="TXE19" s="66"/>
      <c r="TXF19" s="66"/>
      <c r="TXG19" s="66"/>
      <c r="TXH19" s="66"/>
      <c r="TXI19" s="66"/>
      <c r="TXJ19" s="66"/>
      <c r="TXK19" s="66"/>
      <c r="TXL19" s="66"/>
      <c r="TXM19" s="66"/>
      <c r="TXN19" s="66"/>
      <c r="TXO19" s="66"/>
      <c r="TXP19" s="66"/>
      <c r="TXQ19" s="66"/>
      <c r="TXR19" s="66"/>
      <c r="TXS19" s="66"/>
      <c r="TXT19" s="66"/>
      <c r="TXU19" s="66"/>
      <c r="TXV19" s="66"/>
      <c r="TXW19" s="66"/>
      <c r="TXX19" s="66"/>
      <c r="TXY19" s="66"/>
      <c r="TXZ19" s="66"/>
      <c r="TYA19" s="66"/>
      <c r="TYB19" s="66"/>
      <c r="TYC19" s="66"/>
      <c r="TYD19" s="66"/>
      <c r="TYE19" s="66"/>
      <c r="TYF19" s="66"/>
      <c r="TYG19" s="66"/>
      <c r="TYH19" s="66"/>
      <c r="TYI19" s="66"/>
      <c r="TYJ19" s="66"/>
      <c r="TYK19" s="66"/>
      <c r="TYL19" s="66"/>
      <c r="TYM19" s="66"/>
      <c r="TYN19" s="66"/>
      <c r="TYO19" s="66"/>
      <c r="TYP19" s="66"/>
      <c r="TYQ19" s="66"/>
      <c r="TYR19" s="66"/>
      <c r="TYS19" s="66"/>
      <c r="TYT19" s="66"/>
      <c r="TYU19" s="66"/>
      <c r="TYV19" s="66"/>
      <c r="TYW19" s="66"/>
      <c r="TYX19" s="66"/>
      <c r="TYY19" s="66"/>
      <c r="TYZ19" s="66"/>
      <c r="TZA19" s="66"/>
      <c r="TZB19" s="66"/>
      <c r="TZC19" s="66"/>
      <c r="TZD19" s="66"/>
      <c r="TZE19" s="66"/>
      <c r="TZF19" s="66"/>
      <c r="TZG19" s="66"/>
      <c r="TZH19" s="66"/>
      <c r="TZI19" s="66"/>
      <c r="TZJ19" s="66"/>
      <c r="TZK19" s="66"/>
      <c r="TZL19" s="66"/>
      <c r="TZM19" s="66"/>
      <c r="TZN19" s="66"/>
      <c r="TZO19" s="66"/>
      <c r="TZP19" s="66"/>
      <c r="TZQ19" s="66"/>
      <c r="TZR19" s="66"/>
      <c r="TZS19" s="66"/>
      <c r="TZT19" s="66"/>
      <c r="TZU19" s="66"/>
      <c r="TZV19" s="66"/>
      <c r="TZW19" s="66"/>
      <c r="TZX19" s="66"/>
      <c r="TZY19" s="66"/>
      <c r="TZZ19" s="66"/>
      <c r="UAA19" s="66"/>
      <c r="UAB19" s="66"/>
      <c r="UAC19" s="66"/>
      <c r="UAD19" s="66"/>
      <c r="UAE19" s="66"/>
      <c r="UAF19" s="66"/>
      <c r="UAG19" s="66"/>
      <c r="UAH19" s="66"/>
      <c r="UAI19" s="66"/>
      <c r="UAJ19" s="66"/>
      <c r="UAK19" s="66"/>
      <c r="UAL19" s="66"/>
      <c r="UAM19" s="66"/>
      <c r="UAN19" s="66"/>
      <c r="UAO19" s="66"/>
      <c r="UAP19" s="66"/>
      <c r="UAQ19" s="66"/>
      <c r="UAR19" s="66"/>
      <c r="UAS19" s="66"/>
      <c r="UAT19" s="66"/>
      <c r="UAU19" s="66"/>
      <c r="UAV19" s="66"/>
      <c r="UAW19" s="66"/>
      <c r="UAX19" s="66"/>
      <c r="UAY19" s="66"/>
      <c r="UAZ19" s="66"/>
      <c r="UBA19" s="66"/>
      <c r="UBB19" s="66"/>
      <c r="UBC19" s="66"/>
      <c r="UBD19" s="66"/>
      <c r="UBE19" s="66"/>
      <c r="UBF19" s="66"/>
      <c r="UBG19" s="66"/>
      <c r="UBH19" s="66"/>
      <c r="UBI19" s="66"/>
      <c r="UBJ19" s="66"/>
      <c r="UBK19" s="66"/>
      <c r="UBL19" s="66"/>
      <c r="UBM19" s="66"/>
      <c r="UBN19" s="66"/>
      <c r="UBO19" s="66"/>
      <c r="UBP19" s="66"/>
      <c r="UBQ19" s="66"/>
      <c r="UBR19" s="66"/>
      <c r="UBS19" s="66"/>
      <c r="UBT19" s="66"/>
      <c r="UBU19" s="66"/>
      <c r="UBV19" s="66"/>
      <c r="UBW19" s="66"/>
      <c r="UBX19" s="66"/>
      <c r="UBY19" s="66"/>
      <c r="UBZ19" s="66"/>
      <c r="UCA19" s="66"/>
      <c r="UCB19" s="66"/>
      <c r="UCC19" s="66"/>
      <c r="UCD19" s="66"/>
      <c r="UCE19" s="66"/>
      <c r="UCF19" s="66"/>
      <c r="UCG19" s="66"/>
      <c r="UCH19" s="66"/>
      <c r="UCI19" s="66"/>
      <c r="UCJ19" s="66"/>
      <c r="UCK19" s="66"/>
      <c r="UCL19" s="66"/>
      <c r="UCM19" s="66"/>
      <c r="UCN19" s="66"/>
      <c r="UCO19" s="66"/>
      <c r="UCP19" s="66"/>
      <c r="UCQ19" s="66"/>
      <c r="UCR19" s="66"/>
      <c r="UCS19" s="66"/>
      <c r="UCT19" s="66"/>
      <c r="UCU19" s="66"/>
      <c r="UCV19" s="66"/>
      <c r="UCW19" s="66"/>
      <c r="UCX19" s="66"/>
      <c r="UCY19" s="66"/>
      <c r="UCZ19" s="66"/>
      <c r="UDA19" s="66"/>
      <c r="UDB19" s="66"/>
      <c r="UDC19" s="66"/>
      <c r="UDD19" s="66"/>
      <c r="UDE19" s="66"/>
      <c r="UDF19" s="66"/>
      <c r="UDG19" s="66"/>
      <c r="UDH19" s="66"/>
      <c r="UDI19" s="66"/>
      <c r="UDJ19" s="66"/>
      <c r="UDK19" s="66"/>
      <c r="UDL19" s="66"/>
      <c r="UDM19" s="66"/>
      <c r="UDN19" s="66"/>
      <c r="UDO19" s="66"/>
      <c r="UDP19" s="66"/>
      <c r="UDQ19" s="66"/>
      <c r="UDR19" s="66"/>
      <c r="UDS19" s="66"/>
      <c r="UDT19" s="66"/>
      <c r="UDU19" s="66"/>
      <c r="UDV19" s="66"/>
      <c r="UDW19" s="66"/>
      <c r="UDX19" s="66"/>
      <c r="UDY19" s="66"/>
      <c r="UDZ19" s="66"/>
      <c r="UEA19" s="66"/>
      <c r="UEB19" s="66"/>
      <c r="UEC19" s="66"/>
      <c r="UED19" s="66"/>
      <c r="UEE19" s="66"/>
      <c r="UEF19" s="66"/>
      <c r="UEG19" s="66"/>
      <c r="UEH19" s="66"/>
      <c r="UEI19" s="66"/>
      <c r="UEJ19" s="66"/>
      <c r="UEK19" s="66"/>
      <c r="UEL19" s="66"/>
      <c r="UEM19" s="66"/>
      <c r="UEN19" s="66"/>
      <c r="UEO19" s="66"/>
      <c r="UEP19" s="66"/>
      <c r="UEQ19" s="66"/>
      <c r="UER19" s="66"/>
      <c r="UES19" s="66"/>
      <c r="UET19" s="66"/>
      <c r="UEU19" s="66"/>
      <c r="UEV19" s="66"/>
      <c r="UEW19" s="66"/>
      <c r="UEX19" s="66"/>
      <c r="UEY19" s="66"/>
      <c r="UEZ19" s="66"/>
      <c r="UFA19" s="66"/>
      <c r="UFB19" s="66"/>
      <c r="UFC19" s="66"/>
      <c r="UFD19" s="66"/>
      <c r="UFE19" s="66"/>
      <c r="UFF19" s="66"/>
      <c r="UFG19" s="66"/>
      <c r="UFH19" s="66"/>
      <c r="UFI19" s="66"/>
      <c r="UFJ19" s="66"/>
      <c r="UFK19" s="66"/>
      <c r="UFL19" s="66"/>
      <c r="UFM19" s="66"/>
      <c r="UFN19" s="66"/>
      <c r="UFO19" s="66"/>
      <c r="UFP19" s="66"/>
      <c r="UFQ19" s="66"/>
      <c r="UFR19" s="66"/>
      <c r="UFS19" s="66"/>
      <c r="UFT19" s="66"/>
      <c r="UFU19" s="66"/>
      <c r="UFV19" s="66"/>
      <c r="UFW19" s="66"/>
      <c r="UFX19" s="66"/>
      <c r="UFY19" s="66"/>
      <c r="UFZ19" s="66"/>
      <c r="UGA19" s="66"/>
      <c r="UGB19" s="66"/>
      <c r="UGC19" s="66"/>
      <c r="UGD19" s="66"/>
      <c r="UGE19" s="66"/>
      <c r="UGF19" s="66"/>
      <c r="UGG19" s="66"/>
      <c r="UGH19" s="66"/>
      <c r="UGI19" s="66"/>
      <c r="UGJ19" s="66"/>
      <c r="UGK19" s="66"/>
      <c r="UGL19" s="66"/>
      <c r="UGM19" s="66"/>
      <c r="UGN19" s="66"/>
      <c r="UGO19" s="66"/>
      <c r="UGP19" s="66"/>
      <c r="UGQ19" s="66"/>
      <c r="UGR19" s="66"/>
      <c r="UGS19" s="66"/>
      <c r="UGT19" s="66"/>
      <c r="UGU19" s="66"/>
      <c r="UGV19" s="66"/>
      <c r="UGW19" s="66"/>
      <c r="UGX19" s="66"/>
      <c r="UGY19" s="66"/>
      <c r="UGZ19" s="66"/>
      <c r="UHA19" s="66"/>
      <c r="UHB19" s="66"/>
      <c r="UHC19" s="66"/>
      <c r="UHD19" s="66"/>
      <c r="UHE19" s="66"/>
      <c r="UHF19" s="66"/>
      <c r="UHG19" s="66"/>
      <c r="UHH19" s="66"/>
      <c r="UHI19" s="66"/>
      <c r="UHJ19" s="66"/>
      <c r="UHK19" s="66"/>
      <c r="UHL19" s="66"/>
      <c r="UHM19" s="66"/>
      <c r="UHN19" s="66"/>
      <c r="UHO19" s="66"/>
      <c r="UHP19" s="66"/>
      <c r="UHQ19" s="66"/>
      <c r="UHR19" s="66"/>
      <c r="UHS19" s="66"/>
      <c r="UHT19" s="66"/>
      <c r="UHU19" s="66"/>
      <c r="UHV19" s="66"/>
      <c r="UHW19" s="66"/>
      <c r="UHX19" s="66"/>
      <c r="UHY19" s="66"/>
      <c r="UHZ19" s="66"/>
      <c r="UIA19" s="66"/>
      <c r="UIB19" s="66"/>
      <c r="UIC19" s="66"/>
      <c r="UID19" s="66"/>
      <c r="UIE19" s="66"/>
      <c r="UIF19" s="66"/>
      <c r="UIG19" s="66"/>
      <c r="UIH19" s="66"/>
      <c r="UII19" s="66"/>
      <c r="UIJ19" s="66"/>
      <c r="UIK19" s="66"/>
      <c r="UIL19" s="66"/>
      <c r="UIM19" s="66"/>
      <c r="UIN19" s="66"/>
      <c r="UIO19" s="66"/>
      <c r="UIP19" s="66"/>
      <c r="UIQ19" s="66"/>
      <c r="UIR19" s="66"/>
      <c r="UIS19" s="66"/>
      <c r="UIT19" s="66"/>
      <c r="UIU19" s="66"/>
      <c r="UIV19" s="66"/>
      <c r="UIW19" s="66"/>
      <c r="UIX19" s="66"/>
      <c r="UIY19" s="66"/>
      <c r="UIZ19" s="66"/>
      <c r="UJA19" s="66"/>
      <c r="UJB19" s="66"/>
      <c r="UJC19" s="66"/>
      <c r="UJD19" s="66"/>
      <c r="UJE19" s="66"/>
      <c r="UJF19" s="66"/>
      <c r="UJG19" s="66"/>
      <c r="UJH19" s="66"/>
      <c r="UJI19" s="66"/>
      <c r="UJJ19" s="66"/>
      <c r="UJK19" s="66"/>
      <c r="UJL19" s="66"/>
      <c r="UJM19" s="66"/>
      <c r="UJN19" s="66"/>
      <c r="UJO19" s="66"/>
      <c r="UJP19" s="66"/>
      <c r="UJQ19" s="66"/>
      <c r="UJR19" s="66"/>
      <c r="UJS19" s="66"/>
      <c r="UJT19" s="66"/>
      <c r="UJU19" s="66"/>
      <c r="UJV19" s="66"/>
      <c r="UJW19" s="66"/>
      <c r="UJX19" s="66"/>
      <c r="UJY19" s="66"/>
      <c r="UJZ19" s="66"/>
      <c r="UKA19" s="66"/>
      <c r="UKB19" s="66"/>
      <c r="UKC19" s="66"/>
      <c r="UKD19" s="66"/>
      <c r="UKE19" s="66"/>
      <c r="UKF19" s="66"/>
      <c r="UKG19" s="66"/>
      <c r="UKH19" s="66"/>
      <c r="UKI19" s="66"/>
      <c r="UKJ19" s="66"/>
      <c r="UKK19" s="66"/>
      <c r="UKL19" s="66"/>
      <c r="UKM19" s="66"/>
      <c r="UKN19" s="66"/>
      <c r="UKO19" s="66"/>
      <c r="UKP19" s="66"/>
      <c r="UKQ19" s="66"/>
      <c r="UKR19" s="66"/>
      <c r="UKS19" s="66"/>
      <c r="UKT19" s="66"/>
      <c r="UKU19" s="66"/>
      <c r="UKV19" s="66"/>
      <c r="UKW19" s="66"/>
      <c r="UKX19" s="66"/>
      <c r="UKY19" s="66"/>
      <c r="UKZ19" s="66"/>
      <c r="ULA19" s="66"/>
      <c r="ULB19" s="66"/>
      <c r="ULC19" s="66"/>
      <c r="ULD19" s="66"/>
      <c r="ULE19" s="66"/>
      <c r="ULF19" s="66"/>
      <c r="ULG19" s="66"/>
      <c r="ULH19" s="66"/>
      <c r="ULI19" s="66"/>
      <c r="ULJ19" s="66"/>
      <c r="ULK19" s="66"/>
      <c r="ULL19" s="66"/>
      <c r="ULM19" s="66"/>
      <c r="ULN19" s="66"/>
      <c r="ULO19" s="66"/>
      <c r="ULP19" s="66"/>
      <c r="ULQ19" s="66"/>
      <c r="ULR19" s="66"/>
      <c r="ULS19" s="66"/>
      <c r="ULT19" s="66"/>
      <c r="ULU19" s="66"/>
      <c r="ULV19" s="66"/>
      <c r="ULW19" s="66"/>
      <c r="ULX19" s="66"/>
      <c r="ULY19" s="66"/>
      <c r="ULZ19" s="66"/>
      <c r="UMA19" s="66"/>
      <c r="UMB19" s="66"/>
      <c r="UMC19" s="66"/>
      <c r="UMD19" s="66"/>
      <c r="UME19" s="66"/>
      <c r="UMF19" s="66"/>
      <c r="UMG19" s="66"/>
      <c r="UMH19" s="66"/>
      <c r="UMI19" s="66"/>
      <c r="UMJ19" s="66"/>
      <c r="UMK19" s="66"/>
      <c r="UML19" s="66"/>
      <c r="UMM19" s="66"/>
      <c r="UMN19" s="66"/>
      <c r="UMO19" s="66"/>
      <c r="UMP19" s="66"/>
      <c r="UMQ19" s="66"/>
      <c r="UMR19" s="66"/>
      <c r="UMS19" s="66"/>
      <c r="UMT19" s="66"/>
      <c r="UMU19" s="66"/>
      <c r="UMV19" s="66"/>
      <c r="UMW19" s="66"/>
      <c r="UMX19" s="66"/>
      <c r="UMY19" s="66"/>
      <c r="UMZ19" s="66"/>
      <c r="UNA19" s="66"/>
      <c r="UNB19" s="66"/>
      <c r="UNC19" s="66"/>
      <c r="UND19" s="66"/>
      <c r="UNE19" s="66"/>
      <c r="UNF19" s="66"/>
      <c r="UNG19" s="66"/>
      <c r="UNH19" s="66"/>
      <c r="UNI19" s="66"/>
      <c r="UNJ19" s="66"/>
      <c r="UNK19" s="66"/>
      <c r="UNL19" s="66"/>
      <c r="UNM19" s="66"/>
      <c r="UNN19" s="66"/>
      <c r="UNO19" s="66"/>
      <c r="UNP19" s="66"/>
      <c r="UNQ19" s="66"/>
      <c r="UNR19" s="66"/>
      <c r="UNS19" s="66"/>
      <c r="UNT19" s="66"/>
      <c r="UNU19" s="66"/>
      <c r="UNV19" s="66"/>
      <c r="UNW19" s="66"/>
      <c r="UNX19" s="66"/>
      <c r="UNY19" s="66"/>
      <c r="UNZ19" s="66"/>
      <c r="UOA19" s="66"/>
      <c r="UOB19" s="66"/>
      <c r="UOC19" s="66"/>
      <c r="UOD19" s="66"/>
      <c r="UOE19" s="66"/>
      <c r="UOF19" s="66"/>
      <c r="UOG19" s="66"/>
      <c r="UOH19" s="66"/>
      <c r="UOI19" s="66"/>
      <c r="UOJ19" s="66"/>
      <c r="UOK19" s="66"/>
      <c r="UOL19" s="66"/>
      <c r="UOM19" s="66"/>
      <c r="UON19" s="66"/>
      <c r="UOO19" s="66"/>
      <c r="UOP19" s="66"/>
      <c r="UOQ19" s="66"/>
      <c r="UOR19" s="66"/>
      <c r="UOS19" s="66"/>
      <c r="UOT19" s="66"/>
      <c r="UOU19" s="66"/>
      <c r="UOV19" s="66"/>
      <c r="UOW19" s="66"/>
      <c r="UOX19" s="66"/>
      <c r="UOY19" s="66"/>
      <c r="UOZ19" s="66"/>
      <c r="UPA19" s="66"/>
      <c r="UPB19" s="66"/>
      <c r="UPC19" s="66"/>
      <c r="UPD19" s="66"/>
      <c r="UPE19" s="66"/>
      <c r="UPF19" s="66"/>
      <c r="UPG19" s="66"/>
      <c r="UPH19" s="66"/>
      <c r="UPI19" s="66"/>
      <c r="UPJ19" s="66"/>
      <c r="UPK19" s="66"/>
      <c r="UPL19" s="66"/>
      <c r="UPM19" s="66"/>
      <c r="UPN19" s="66"/>
      <c r="UPO19" s="66"/>
      <c r="UPP19" s="66"/>
      <c r="UPQ19" s="66"/>
      <c r="UPR19" s="66"/>
      <c r="UPS19" s="66"/>
      <c r="UPT19" s="66"/>
      <c r="UPU19" s="66"/>
      <c r="UPV19" s="66"/>
      <c r="UPW19" s="66"/>
      <c r="UPX19" s="66"/>
      <c r="UPY19" s="66"/>
      <c r="UPZ19" s="66"/>
      <c r="UQA19" s="66"/>
      <c r="UQB19" s="66"/>
      <c r="UQC19" s="66"/>
      <c r="UQD19" s="66"/>
      <c r="UQE19" s="66"/>
      <c r="UQF19" s="66"/>
      <c r="UQG19" s="66"/>
      <c r="UQH19" s="66"/>
      <c r="UQI19" s="66"/>
      <c r="UQJ19" s="66"/>
      <c r="UQK19" s="66"/>
      <c r="UQL19" s="66"/>
      <c r="UQM19" s="66"/>
      <c r="UQN19" s="66"/>
      <c r="UQO19" s="66"/>
      <c r="UQP19" s="66"/>
      <c r="UQQ19" s="66"/>
      <c r="UQR19" s="66"/>
      <c r="UQS19" s="66"/>
      <c r="UQT19" s="66"/>
      <c r="UQU19" s="66"/>
      <c r="UQV19" s="66"/>
      <c r="UQW19" s="66"/>
      <c r="UQX19" s="66"/>
      <c r="UQY19" s="66"/>
      <c r="UQZ19" s="66"/>
      <c r="URA19" s="66"/>
      <c r="URB19" s="66"/>
      <c r="URC19" s="66"/>
      <c r="URD19" s="66"/>
      <c r="URE19" s="66"/>
      <c r="URF19" s="66"/>
      <c r="URG19" s="66"/>
      <c r="URH19" s="66"/>
      <c r="URI19" s="66"/>
      <c r="URJ19" s="66"/>
      <c r="URK19" s="66"/>
      <c r="URL19" s="66"/>
      <c r="URM19" s="66"/>
      <c r="URN19" s="66"/>
      <c r="URO19" s="66"/>
      <c r="URP19" s="66"/>
      <c r="URQ19" s="66"/>
      <c r="URR19" s="66"/>
      <c r="URS19" s="66"/>
      <c r="URT19" s="66"/>
      <c r="URU19" s="66"/>
      <c r="URV19" s="66"/>
      <c r="URW19" s="66"/>
      <c r="URX19" s="66"/>
      <c r="URY19" s="66"/>
      <c r="URZ19" s="66"/>
      <c r="USA19" s="66"/>
      <c r="USB19" s="66"/>
      <c r="USC19" s="66"/>
      <c r="USD19" s="66"/>
      <c r="USE19" s="66"/>
      <c r="USF19" s="66"/>
      <c r="USG19" s="66"/>
      <c r="USH19" s="66"/>
      <c r="USI19" s="66"/>
      <c r="USJ19" s="66"/>
      <c r="USK19" s="66"/>
      <c r="USL19" s="66"/>
      <c r="USM19" s="66"/>
      <c r="USN19" s="66"/>
      <c r="USO19" s="66"/>
      <c r="USP19" s="66"/>
      <c r="USQ19" s="66"/>
      <c r="USR19" s="66"/>
      <c r="USS19" s="66"/>
      <c r="UST19" s="66"/>
      <c r="USU19" s="66"/>
      <c r="USV19" s="66"/>
      <c r="USW19" s="66"/>
      <c r="USX19" s="66"/>
      <c r="USY19" s="66"/>
      <c r="USZ19" s="66"/>
      <c r="UTA19" s="66"/>
      <c r="UTB19" s="66"/>
      <c r="UTC19" s="66"/>
      <c r="UTD19" s="66"/>
      <c r="UTE19" s="66"/>
      <c r="UTF19" s="66"/>
      <c r="UTG19" s="66"/>
      <c r="UTH19" s="66"/>
      <c r="UTI19" s="66"/>
      <c r="UTJ19" s="66"/>
      <c r="UTK19" s="66"/>
      <c r="UTL19" s="66"/>
      <c r="UTM19" s="66"/>
      <c r="UTN19" s="66"/>
      <c r="UTO19" s="66"/>
      <c r="UTP19" s="66"/>
      <c r="UTQ19" s="66"/>
      <c r="UTR19" s="66"/>
      <c r="UTS19" s="66"/>
      <c r="UTT19" s="66"/>
      <c r="UTU19" s="66"/>
      <c r="UTV19" s="66"/>
      <c r="UTW19" s="66"/>
      <c r="UTX19" s="66"/>
      <c r="UTY19" s="66"/>
      <c r="UTZ19" s="66"/>
      <c r="UUA19" s="66"/>
      <c r="UUB19" s="66"/>
      <c r="UUC19" s="66"/>
      <c r="UUD19" s="66"/>
      <c r="UUE19" s="66"/>
      <c r="UUF19" s="66"/>
      <c r="UUG19" s="66"/>
      <c r="UUH19" s="66"/>
      <c r="UUI19" s="66"/>
      <c r="UUJ19" s="66"/>
      <c r="UUK19" s="66"/>
      <c r="UUL19" s="66"/>
      <c r="UUM19" s="66"/>
      <c r="UUN19" s="66"/>
      <c r="UUO19" s="66"/>
      <c r="UUP19" s="66"/>
      <c r="UUQ19" s="66"/>
      <c r="UUR19" s="66"/>
      <c r="UUS19" s="66"/>
      <c r="UUT19" s="66"/>
      <c r="UUU19" s="66"/>
      <c r="UUV19" s="66"/>
      <c r="UUW19" s="66"/>
      <c r="UUX19" s="66"/>
      <c r="UUY19" s="66"/>
      <c r="UUZ19" s="66"/>
      <c r="UVA19" s="66"/>
      <c r="UVB19" s="66"/>
      <c r="UVC19" s="66"/>
      <c r="UVD19" s="66"/>
      <c r="UVE19" s="66"/>
      <c r="UVF19" s="66"/>
      <c r="UVG19" s="66"/>
      <c r="UVH19" s="66"/>
      <c r="UVI19" s="66"/>
      <c r="UVJ19" s="66"/>
      <c r="UVK19" s="66"/>
      <c r="UVL19" s="66"/>
      <c r="UVM19" s="66"/>
      <c r="UVN19" s="66"/>
      <c r="UVO19" s="66"/>
      <c r="UVP19" s="66"/>
      <c r="UVQ19" s="66"/>
      <c r="UVR19" s="66"/>
      <c r="UVS19" s="66"/>
      <c r="UVT19" s="66"/>
      <c r="UVU19" s="66"/>
      <c r="UVV19" s="66"/>
      <c r="UVW19" s="66"/>
      <c r="UVX19" s="66"/>
      <c r="UVY19" s="66"/>
      <c r="UVZ19" s="66"/>
      <c r="UWA19" s="66"/>
      <c r="UWB19" s="66"/>
      <c r="UWC19" s="66"/>
      <c r="UWD19" s="66"/>
      <c r="UWE19" s="66"/>
      <c r="UWF19" s="66"/>
      <c r="UWG19" s="66"/>
      <c r="UWH19" s="66"/>
      <c r="UWI19" s="66"/>
      <c r="UWJ19" s="66"/>
      <c r="UWK19" s="66"/>
      <c r="UWL19" s="66"/>
      <c r="UWM19" s="66"/>
      <c r="UWN19" s="66"/>
      <c r="UWO19" s="66"/>
      <c r="UWP19" s="66"/>
      <c r="UWQ19" s="66"/>
      <c r="UWR19" s="66"/>
      <c r="UWS19" s="66"/>
      <c r="UWT19" s="66"/>
      <c r="UWU19" s="66"/>
      <c r="UWV19" s="66"/>
      <c r="UWW19" s="66"/>
      <c r="UWX19" s="66"/>
      <c r="UWY19" s="66"/>
      <c r="UWZ19" s="66"/>
      <c r="UXA19" s="66"/>
      <c r="UXB19" s="66"/>
      <c r="UXC19" s="66"/>
      <c r="UXD19" s="66"/>
      <c r="UXE19" s="66"/>
      <c r="UXF19" s="66"/>
      <c r="UXG19" s="66"/>
      <c r="UXH19" s="66"/>
      <c r="UXI19" s="66"/>
      <c r="UXJ19" s="66"/>
      <c r="UXK19" s="66"/>
      <c r="UXL19" s="66"/>
      <c r="UXM19" s="66"/>
      <c r="UXN19" s="66"/>
      <c r="UXO19" s="66"/>
      <c r="UXP19" s="66"/>
      <c r="UXQ19" s="66"/>
      <c r="UXR19" s="66"/>
      <c r="UXS19" s="66"/>
      <c r="UXT19" s="66"/>
      <c r="UXU19" s="66"/>
      <c r="UXV19" s="66"/>
      <c r="UXW19" s="66"/>
      <c r="UXX19" s="66"/>
      <c r="UXY19" s="66"/>
      <c r="UXZ19" s="66"/>
      <c r="UYA19" s="66"/>
      <c r="UYB19" s="66"/>
      <c r="UYC19" s="66"/>
      <c r="UYD19" s="66"/>
      <c r="UYE19" s="66"/>
      <c r="UYF19" s="66"/>
      <c r="UYG19" s="66"/>
      <c r="UYH19" s="66"/>
      <c r="UYI19" s="66"/>
      <c r="UYJ19" s="66"/>
      <c r="UYK19" s="66"/>
      <c r="UYL19" s="66"/>
      <c r="UYM19" s="66"/>
      <c r="UYN19" s="66"/>
      <c r="UYO19" s="66"/>
      <c r="UYP19" s="66"/>
      <c r="UYQ19" s="66"/>
      <c r="UYR19" s="66"/>
      <c r="UYS19" s="66"/>
      <c r="UYT19" s="66"/>
      <c r="UYU19" s="66"/>
      <c r="UYV19" s="66"/>
      <c r="UYW19" s="66"/>
      <c r="UYX19" s="66"/>
      <c r="UYY19" s="66"/>
      <c r="UYZ19" s="66"/>
      <c r="UZA19" s="66"/>
      <c r="UZB19" s="66"/>
      <c r="UZC19" s="66"/>
      <c r="UZD19" s="66"/>
      <c r="UZE19" s="66"/>
      <c r="UZF19" s="66"/>
      <c r="UZG19" s="66"/>
      <c r="UZH19" s="66"/>
      <c r="UZI19" s="66"/>
      <c r="UZJ19" s="66"/>
      <c r="UZK19" s="66"/>
      <c r="UZL19" s="66"/>
      <c r="UZM19" s="66"/>
      <c r="UZN19" s="66"/>
      <c r="UZO19" s="66"/>
      <c r="UZP19" s="66"/>
      <c r="UZQ19" s="66"/>
      <c r="UZR19" s="66"/>
      <c r="UZS19" s="66"/>
      <c r="UZT19" s="66"/>
      <c r="UZU19" s="66"/>
      <c r="UZV19" s="66"/>
      <c r="UZW19" s="66"/>
      <c r="UZX19" s="66"/>
      <c r="UZY19" s="66"/>
      <c r="UZZ19" s="66"/>
      <c r="VAA19" s="66"/>
      <c r="VAB19" s="66"/>
      <c r="VAC19" s="66"/>
      <c r="VAD19" s="66"/>
      <c r="VAE19" s="66"/>
      <c r="VAF19" s="66"/>
      <c r="VAG19" s="66"/>
      <c r="VAH19" s="66"/>
      <c r="VAI19" s="66"/>
      <c r="VAJ19" s="66"/>
      <c r="VAK19" s="66"/>
      <c r="VAL19" s="66"/>
      <c r="VAM19" s="66"/>
      <c r="VAN19" s="66"/>
      <c r="VAO19" s="66"/>
      <c r="VAP19" s="66"/>
      <c r="VAQ19" s="66"/>
      <c r="VAR19" s="66"/>
      <c r="VAS19" s="66"/>
      <c r="VAT19" s="66"/>
      <c r="VAU19" s="66"/>
      <c r="VAV19" s="66"/>
      <c r="VAW19" s="66"/>
      <c r="VAX19" s="66"/>
      <c r="VAY19" s="66"/>
      <c r="VAZ19" s="66"/>
      <c r="VBA19" s="66"/>
      <c r="VBB19" s="66"/>
      <c r="VBC19" s="66"/>
      <c r="VBD19" s="66"/>
      <c r="VBE19" s="66"/>
      <c r="VBF19" s="66"/>
      <c r="VBG19" s="66"/>
      <c r="VBH19" s="66"/>
      <c r="VBI19" s="66"/>
      <c r="VBJ19" s="66"/>
      <c r="VBK19" s="66"/>
      <c r="VBL19" s="66"/>
      <c r="VBM19" s="66"/>
      <c r="VBN19" s="66"/>
      <c r="VBO19" s="66"/>
      <c r="VBP19" s="66"/>
      <c r="VBQ19" s="66"/>
      <c r="VBR19" s="66"/>
      <c r="VBS19" s="66"/>
      <c r="VBT19" s="66"/>
      <c r="VBU19" s="66"/>
      <c r="VBV19" s="66"/>
      <c r="VBW19" s="66"/>
      <c r="VBX19" s="66"/>
      <c r="VBY19" s="66"/>
      <c r="VBZ19" s="66"/>
      <c r="VCA19" s="66"/>
      <c r="VCB19" s="66"/>
      <c r="VCC19" s="66"/>
      <c r="VCD19" s="66"/>
      <c r="VCE19" s="66"/>
      <c r="VCF19" s="66"/>
      <c r="VCG19" s="66"/>
      <c r="VCH19" s="66"/>
      <c r="VCI19" s="66"/>
      <c r="VCJ19" s="66"/>
      <c r="VCK19" s="66"/>
      <c r="VCL19" s="66"/>
      <c r="VCM19" s="66"/>
      <c r="VCN19" s="66"/>
      <c r="VCO19" s="66"/>
      <c r="VCP19" s="66"/>
      <c r="VCQ19" s="66"/>
      <c r="VCR19" s="66"/>
      <c r="VCS19" s="66"/>
      <c r="VCT19" s="66"/>
      <c r="VCU19" s="66"/>
      <c r="VCV19" s="66"/>
      <c r="VCW19" s="66"/>
      <c r="VCX19" s="66"/>
      <c r="VCY19" s="66"/>
      <c r="VCZ19" s="66"/>
      <c r="VDA19" s="66"/>
      <c r="VDB19" s="66"/>
      <c r="VDC19" s="66"/>
      <c r="VDD19" s="66"/>
      <c r="VDE19" s="66"/>
      <c r="VDF19" s="66"/>
      <c r="VDG19" s="66"/>
      <c r="VDH19" s="66"/>
      <c r="VDI19" s="66"/>
      <c r="VDJ19" s="66"/>
      <c r="VDK19" s="66"/>
      <c r="VDL19" s="66"/>
      <c r="VDM19" s="66"/>
      <c r="VDN19" s="66"/>
      <c r="VDO19" s="66"/>
      <c r="VDP19" s="66"/>
      <c r="VDQ19" s="66"/>
      <c r="VDR19" s="66"/>
      <c r="VDS19" s="66"/>
      <c r="VDT19" s="66"/>
      <c r="VDU19" s="66"/>
      <c r="VDV19" s="66"/>
      <c r="VDW19" s="66"/>
      <c r="VDX19" s="66"/>
      <c r="VDY19" s="66"/>
      <c r="VDZ19" s="66"/>
      <c r="VEA19" s="66"/>
      <c r="VEB19" s="66"/>
      <c r="VEC19" s="66"/>
      <c r="VED19" s="66"/>
      <c r="VEE19" s="66"/>
      <c r="VEF19" s="66"/>
      <c r="VEG19" s="66"/>
      <c r="VEH19" s="66"/>
      <c r="VEI19" s="66"/>
      <c r="VEJ19" s="66"/>
      <c r="VEK19" s="66"/>
      <c r="VEL19" s="66"/>
      <c r="VEM19" s="66"/>
      <c r="VEN19" s="66"/>
      <c r="VEO19" s="66"/>
      <c r="VEP19" s="66"/>
      <c r="VEQ19" s="66"/>
      <c r="VER19" s="66"/>
      <c r="VES19" s="66"/>
      <c r="VET19" s="66"/>
      <c r="VEU19" s="66"/>
      <c r="VEV19" s="66"/>
      <c r="VEW19" s="66"/>
      <c r="VEX19" s="66"/>
      <c r="VEY19" s="66"/>
      <c r="VEZ19" s="66"/>
      <c r="VFA19" s="66"/>
      <c r="VFB19" s="66"/>
      <c r="VFC19" s="66"/>
      <c r="VFD19" s="66"/>
      <c r="VFE19" s="66"/>
      <c r="VFF19" s="66"/>
      <c r="VFG19" s="66"/>
      <c r="VFH19" s="66"/>
      <c r="VFI19" s="66"/>
      <c r="VFJ19" s="66"/>
      <c r="VFK19" s="66"/>
      <c r="VFL19" s="66"/>
      <c r="VFM19" s="66"/>
      <c r="VFN19" s="66"/>
      <c r="VFO19" s="66"/>
      <c r="VFP19" s="66"/>
      <c r="VFQ19" s="66"/>
      <c r="VFR19" s="66"/>
      <c r="VFS19" s="66"/>
      <c r="VFT19" s="66"/>
      <c r="VFU19" s="66"/>
      <c r="VFV19" s="66"/>
      <c r="VFW19" s="66"/>
      <c r="VFX19" s="66"/>
      <c r="VFY19" s="66"/>
      <c r="VFZ19" s="66"/>
      <c r="VGA19" s="66"/>
      <c r="VGB19" s="66"/>
      <c r="VGC19" s="66"/>
      <c r="VGD19" s="66"/>
      <c r="VGE19" s="66"/>
      <c r="VGF19" s="66"/>
      <c r="VGG19" s="66"/>
      <c r="VGH19" s="66"/>
      <c r="VGI19" s="66"/>
      <c r="VGJ19" s="66"/>
      <c r="VGK19" s="66"/>
      <c r="VGL19" s="66"/>
      <c r="VGM19" s="66"/>
      <c r="VGN19" s="66"/>
      <c r="VGO19" s="66"/>
      <c r="VGP19" s="66"/>
      <c r="VGQ19" s="66"/>
      <c r="VGR19" s="66"/>
      <c r="VGS19" s="66"/>
      <c r="VGT19" s="66"/>
      <c r="VGU19" s="66"/>
      <c r="VGV19" s="66"/>
      <c r="VGW19" s="66"/>
      <c r="VGX19" s="66"/>
      <c r="VGY19" s="66"/>
      <c r="VGZ19" s="66"/>
      <c r="VHA19" s="66"/>
      <c r="VHB19" s="66"/>
      <c r="VHC19" s="66"/>
      <c r="VHD19" s="66"/>
      <c r="VHE19" s="66"/>
      <c r="VHF19" s="66"/>
      <c r="VHG19" s="66"/>
      <c r="VHH19" s="66"/>
      <c r="VHI19" s="66"/>
      <c r="VHJ19" s="66"/>
      <c r="VHK19" s="66"/>
      <c r="VHL19" s="66"/>
      <c r="VHM19" s="66"/>
      <c r="VHN19" s="66"/>
      <c r="VHO19" s="66"/>
      <c r="VHP19" s="66"/>
      <c r="VHQ19" s="66"/>
      <c r="VHR19" s="66"/>
      <c r="VHS19" s="66"/>
      <c r="VHT19" s="66"/>
      <c r="VHU19" s="66"/>
      <c r="VHV19" s="66"/>
      <c r="VHW19" s="66"/>
      <c r="VHX19" s="66"/>
      <c r="VHY19" s="66"/>
      <c r="VHZ19" s="66"/>
      <c r="VIA19" s="66"/>
      <c r="VIB19" s="66"/>
      <c r="VIC19" s="66"/>
      <c r="VID19" s="66"/>
      <c r="VIE19" s="66"/>
      <c r="VIF19" s="66"/>
      <c r="VIG19" s="66"/>
      <c r="VIH19" s="66"/>
      <c r="VII19" s="66"/>
      <c r="VIJ19" s="66"/>
      <c r="VIK19" s="66"/>
      <c r="VIL19" s="66"/>
      <c r="VIM19" s="66"/>
      <c r="VIN19" s="66"/>
      <c r="VIO19" s="66"/>
      <c r="VIP19" s="66"/>
      <c r="VIQ19" s="66"/>
      <c r="VIR19" s="66"/>
      <c r="VIS19" s="66"/>
      <c r="VIT19" s="66"/>
      <c r="VIU19" s="66"/>
      <c r="VIV19" s="66"/>
      <c r="VIW19" s="66"/>
      <c r="VIX19" s="66"/>
      <c r="VIY19" s="66"/>
      <c r="VIZ19" s="66"/>
      <c r="VJA19" s="66"/>
      <c r="VJB19" s="66"/>
      <c r="VJC19" s="66"/>
      <c r="VJD19" s="66"/>
      <c r="VJE19" s="66"/>
      <c r="VJF19" s="66"/>
      <c r="VJG19" s="66"/>
      <c r="VJH19" s="66"/>
      <c r="VJI19" s="66"/>
      <c r="VJJ19" s="66"/>
      <c r="VJK19" s="66"/>
      <c r="VJL19" s="66"/>
      <c r="VJM19" s="66"/>
      <c r="VJN19" s="66"/>
      <c r="VJO19" s="66"/>
      <c r="VJP19" s="66"/>
      <c r="VJQ19" s="66"/>
      <c r="VJR19" s="66"/>
      <c r="VJS19" s="66"/>
      <c r="VJT19" s="66"/>
      <c r="VJU19" s="66"/>
      <c r="VJV19" s="66"/>
      <c r="VJW19" s="66"/>
      <c r="VJX19" s="66"/>
      <c r="VJY19" s="66"/>
      <c r="VJZ19" s="66"/>
      <c r="VKA19" s="66"/>
      <c r="VKB19" s="66"/>
      <c r="VKC19" s="66"/>
      <c r="VKD19" s="66"/>
      <c r="VKE19" s="66"/>
      <c r="VKF19" s="66"/>
      <c r="VKG19" s="66"/>
      <c r="VKH19" s="66"/>
      <c r="VKI19" s="66"/>
      <c r="VKJ19" s="66"/>
      <c r="VKK19" s="66"/>
      <c r="VKL19" s="66"/>
      <c r="VKM19" s="66"/>
      <c r="VKN19" s="66"/>
      <c r="VKO19" s="66"/>
      <c r="VKP19" s="66"/>
      <c r="VKQ19" s="66"/>
      <c r="VKR19" s="66"/>
      <c r="VKS19" s="66"/>
      <c r="VKT19" s="66"/>
      <c r="VKU19" s="66"/>
      <c r="VKV19" s="66"/>
      <c r="VKW19" s="66"/>
      <c r="VKX19" s="66"/>
      <c r="VKY19" s="66"/>
      <c r="VKZ19" s="66"/>
      <c r="VLA19" s="66"/>
      <c r="VLB19" s="66"/>
      <c r="VLC19" s="66"/>
      <c r="VLD19" s="66"/>
      <c r="VLE19" s="66"/>
      <c r="VLF19" s="66"/>
      <c r="VLG19" s="66"/>
      <c r="VLH19" s="66"/>
      <c r="VLI19" s="66"/>
      <c r="VLJ19" s="66"/>
      <c r="VLK19" s="66"/>
      <c r="VLL19" s="66"/>
      <c r="VLM19" s="66"/>
      <c r="VLN19" s="66"/>
      <c r="VLO19" s="66"/>
      <c r="VLP19" s="66"/>
      <c r="VLQ19" s="66"/>
      <c r="VLR19" s="66"/>
      <c r="VLS19" s="66"/>
      <c r="VLT19" s="66"/>
      <c r="VLU19" s="66"/>
      <c r="VLV19" s="66"/>
      <c r="VLW19" s="66"/>
      <c r="VLX19" s="66"/>
      <c r="VLY19" s="66"/>
      <c r="VLZ19" s="66"/>
      <c r="VMA19" s="66"/>
      <c r="VMB19" s="66"/>
      <c r="VMC19" s="66"/>
      <c r="VMD19" s="66"/>
      <c r="VME19" s="66"/>
      <c r="VMF19" s="66"/>
      <c r="VMG19" s="66"/>
      <c r="VMH19" s="66"/>
      <c r="VMI19" s="66"/>
      <c r="VMJ19" s="66"/>
      <c r="VMK19" s="66"/>
      <c r="VML19" s="66"/>
      <c r="VMM19" s="66"/>
      <c r="VMN19" s="66"/>
      <c r="VMO19" s="66"/>
      <c r="VMP19" s="66"/>
      <c r="VMQ19" s="66"/>
      <c r="VMR19" s="66"/>
      <c r="VMS19" s="66"/>
      <c r="VMT19" s="66"/>
      <c r="VMU19" s="66"/>
      <c r="VMV19" s="66"/>
      <c r="VMW19" s="66"/>
      <c r="VMX19" s="66"/>
      <c r="VMY19" s="66"/>
      <c r="VMZ19" s="66"/>
      <c r="VNA19" s="66"/>
      <c r="VNB19" s="66"/>
      <c r="VNC19" s="66"/>
      <c r="VND19" s="66"/>
      <c r="VNE19" s="66"/>
      <c r="VNF19" s="66"/>
      <c r="VNG19" s="66"/>
      <c r="VNH19" s="66"/>
      <c r="VNI19" s="66"/>
      <c r="VNJ19" s="66"/>
      <c r="VNK19" s="66"/>
      <c r="VNL19" s="66"/>
      <c r="VNM19" s="66"/>
      <c r="VNN19" s="66"/>
      <c r="VNO19" s="66"/>
      <c r="VNP19" s="66"/>
      <c r="VNQ19" s="66"/>
      <c r="VNR19" s="66"/>
      <c r="VNS19" s="66"/>
      <c r="VNT19" s="66"/>
      <c r="VNU19" s="66"/>
      <c r="VNV19" s="66"/>
      <c r="VNW19" s="66"/>
      <c r="VNX19" s="66"/>
      <c r="VNY19" s="66"/>
      <c r="VNZ19" s="66"/>
      <c r="VOA19" s="66"/>
      <c r="VOB19" s="66"/>
      <c r="VOC19" s="66"/>
      <c r="VOD19" s="66"/>
      <c r="VOE19" s="66"/>
      <c r="VOF19" s="66"/>
      <c r="VOG19" s="66"/>
      <c r="VOH19" s="66"/>
      <c r="VOI19" s="66"/>
      <c r="VOJ19" s="66"/>
      <c r="VOK19" s="66"/>
      <c r="VOL19" s="66"/>
      <c r="VOM19" s="66"/>
      <c r="VON19" s="66"/>
      <c r="VOO19" s="66"/>
      <c r="VOP19" s="66"/>
      <c r="VOQ19" s="66"/>
      <c r="VOR19" s="66"/>
      <c r="VOS19" s="66"/>
      <c r="VOT19" s="66"/>
      <c r="VOU19" s="66"/>
      <c r="VOV19" s="66"/>
      <c r="VOW19" s="66"/>
      <c r="VOX19" s="66"/>
      <c r="VOY19" s="66"/>
      <c r="VOZ19" s="66"/>
      <c r="VPA19" s="66"/>
      <c r="VPB19" s="66"/>
      <c r="VPC19" s="66"/>
      <c r="VPD19" s="66"/>
      <c r="VPE19" s="66"/>
      <c r="VPF19" s="66"/>
      <c r="VPG19" s="66"/>
      <c r="VPH19" s="66"/>
      <c r="VPI19" s="66"/>
      <c r="VPJ19" s="66"/>
      <c r="VPK19" s="66"/>
      <c r="VPL19" s="66"/>
      <c r="VPM19" s="66"/>
      <c r="VPN19" s="66"/>
      <c r="VPO19" s="66"/>
      <c r="VPP19" s="66"/>
      <c r="VPQ19" s="66"/>
      <c r="VPR19" s="66"/>
      <c r="VPS19" s="66"/>
      <c r="VPT19" s="66"/>
      <c r="VPU19" s="66"/>
      <c r="VPV19" s="66"/>
      <c r="VPW19" s="66"/>
      <c r="VPX19" s="66"/>
      <c r="VPY19" s="66"/>
      <c r="VPZ19" s="66"/>
      <c r="VQA19" s="66"/>
      <c r="VQB19" s="66"/>
      <c r="VQC19" s="66"/>
      <c r="VQD19" s="66"/>
      <c r="VQE19" s="66"/>
      <c r="VQF19" s="66"/>
      <c r="VQG19" s="66"/>
      <c r="VQH19" s="66"/>
      <c r="VQI19" s="66"/>
      <c r="VQJ19" s="66"/>
      <c r="VQK19" s="66"/>
      <c r="VQL19" s="66"/>
      <c r="VQM19" s="66"/>
      <c r="VQN19" s="66"/>
      <c r="VQO19" s="66"/>
      <c r="VQP19" s="66"/>
      <c r="VQQ19" s="66"/>
      <c r="VQR19" s="66"/>
      <c r="VQS19" s="66"/>
      <c r="VQT19" s="66"/>
      <c r="VQU19" s="66"/>
      <c r="VQV19" s="66"/>
      <c r="VQW19" s="66"/>
      <c r="VQX19" s="66"/>
      <c r="VQY19" s="66"/>
      <c r="VQZ19" s="66"/>
      <c r="VRA19" s="66"/>
      <c r="VRB19" s="66"/>
      <c r="VRC19" s="66"/>
      <c r="VRD19" s="66"/>
      <c r="VRE19" s="66"/>
      <c r="VRF19" s="66"/>
      <c r="VRG19" s="66"/>
      <c r="VRH19" s="66"/>
      <c r="VRI19" s="66"/>
      <c r="VRJ19" s="66"/>
      <c r="VRK19" s="66"/>
      <c r="VRL19" s="66"/>
      <c r="VRM19" s="66"/>
      <c r="VRN19" s="66"/>
      <c r="VRO19" s="66"/>
      <c r="VRP19" s="66"/>
      <c r="VRQ19" s="66"/>
      <c r="VRR19" s="66"/>
      <c r="VRS19" s="66"/>
      <c r="VRT19" s="66"/>
      <c r="VRU19" s="66"/>
      <c r="VRV19" s="66"/>
      <c r="VRW19" s="66"/>
      <c r="VRX19" s="66"/>
      <c r="VRY19" s="66"/>
      <c r="VRZ19" s="66"/>
      <c r="VSA19" s="66"/>
      <c r="VSB19" s="66"/>
      <c r="VSC19" s="66"/>
      <c r="VSD19" s="66"/>
      <c r="VSE19" s="66"/>
      <c r="VSF19" s="66"/>
      <c r="VSG19" s="66"/>
      <c r="VSH19" s="66"/>
      <c r="VSI19" s="66"/>
      <c r="VSJ19" s="66"/>
      <c r="VSK19" s="66"/>
      <c r="VSL19" s="66"/>
      <c r="VSM19" s="66"/>
      <c r="VSN19" s="66"/>
      <c r="VSO19" s="66"/>
      <c r="VSP19" s="66"/>
      <c r="VSQ19" s="66"/>
      <c r="VSR19" s="66"/>
      <c r="VSS19" s="66"/>
      <c r="VST19" s="66"/>
      <c r="VSU19" s="66"/>
      <c r="VSV19" s="66"/>
      <c r="VSW19" s="66"/>
      <c r="VSX19" s="66"/>
      <c r="VSY19" s="66"/>
      <c r="VSZ19" s="66"/>
      <c r="VTA19" s="66"/>
      <c r="VTB19" s="66"/>
      <c r="VTC19" s="66"/>
      <c r="VTD19" s="66"/>
      <c r="VTE19" s="66"/>
      <c r="VTF19" s="66"/>
      <c r="VTG19" s="66"/>
      <c r="VTH19" s="66"/>
      <c r="VTI19" s="66"/>
      <c r="VTJ19" s="66"/>
      <c r="VTK19" s="66"/>
      <c r="VTL19" s="66"/>
      <c r="VTM19" s="66"/>
      <c r="VTN19" s="66"/>
      <c r="VTO19" s="66"/>
      <c r="VTP19" s="66"/>
      <c r="VTQ19" s="66"/>
      <c r="VTR19" s="66"/>
      <c r="VTS19" s="66"/>
      <c r="VTT19" s="66"/>
      <c r="VTU19" s="66"/>
      <c r="VTV19" s="66"/>
      <c r="VTW19" s="66"/>
      <c r="VTX19" s="66"/>
      <c r="VTY19" s="66"/>
      <c r="VTZ19" s="66"/>
      <c r="VUA19" s="66"/>
      <c r="VUB19" s="66"/>
      <c r="VUC19" s="66"/>
      <c r="VUD19" s="66"/>
      <c r="VUE19" s="66"/>
      <c r="VUF19" s="66"/>
      <c r="VUG19" s="66"/>
      <c r="VUH19" s="66"/>
      <c r="VUI19" s="66"/>
      <c r="VUJ19" s="66"/>
      <c r="VUK19" s="66"/>
      <c r="VUL19" s="66"/>
      <c r="VUM19" s="66"/>
      <c r="VUN19" s="66"/>
      <c r="VUO19" s="66"/>
      <c r="VUP19" s="66"/>
      <c r="VUQ19" s="66"/>
      <c r="VUR19" s="66"/>
      <c r="VUS19" s="66"/>
      <c r="VUT19" s="66"/>
      <c r="VUU19" s="66"/>
      <c r="VUV19" s="66"/>
      <c r="VUW19" s="66"/>
      <c r="VUX19" s="66"/>
      <c r="VUY19" s="66"/>
      <c r="VUZ19" s="66"/>
      <c r="VVA19" s="66"/>
      <c r="VVB19" s="66"/>
      <c r="VVC19" s="66"/>
      <c r="VVD19" s="66"/>
      <c r="VVE19" s="66"/>
      <c r="VVF19" s="66"/>
      <c r="VVG19" s="66"/>
      <c r="VVH19" s="66"/>
      <c r="VVI19" s="66"/>
      <c r="VVJ19" s="66"/>
      <c r="VVK19" s="66"/>
      <c r="VVL19" s="66"/>
      <c r="VVM19" s="66"/>
      <c r="VVN19" s="66"/>
      <c r="VVO19" s="66"/>
      <c r="VVP19" s="66"/>
      <c r="VVQ19" s="66"/>
      <c r="VVR19" s="66"/>
      <c r="VVS19" s="66"/>
      <c r="VVT19" s="66"/>
      <c r="VVU19" s="66"/>
      <c r="VVV19" s="66"/>
      <c r="VVW19" s="66"/>
      <c r="VVX19" s="66"/>
      <c r="VVY19" s="66"/>
      <c r="VVZ19" s="66"/>
      <c r="VWA19" s="66"/>
      <c r="VWB19" s="66"/>
      <c r="VWC19" s="66"/>
      <c r="VWD19" s="66"/>
      <c r="VWE19" s="66"/>
      <c r="VWF19" s="66"/>
      <c r="VWG19" s="66"/>
      <c r="VWH19" s="66"/>
      <c r="VWI19" s="66"/>
      <c r="VWJ19" s="66"/>
      <c r="VWK19" s="66"/>
      <c r="VWL19" s="66"/>
      <c r="VWM19" s="66"/>
      <c r="VWN19" s="66"/>
      <c r="VWO19" s="66"/>
      <c r="VWP19" s="66"/>
      <c r="VWQ19" s="66"/>
      <c r="VWR19" s="66"/>
      <c r="VWS19" s="66"/>
      <c r="VWT19" s="66"/>
      <c r="VWU19" s="66"/>
      <c r="VWV19" s="66"/>
      <c r="VWW19" s="66"/>
      <c r="VWX19" s="66"/>
      <c r="VWY19" s="66"/>
      <c r="VWZ19" s="66"/>
      <c r="VXA19" s="66"/>
      <c r="VXB19" s="66"/>
      <c r="VXC19" s="66"/>
      <c r="VXD19" s="66"/>
      <c r="VXE19" s="66"/>
      <c r="VXF19" s="66"/>
      <c r="VXG19" s="66"/>
      <c r="VXH19" s="66"/>
      <c r="VXI19" s="66"/>
      <c r="VXJ19" s="66"/>
      <c r="VXK19" s="66"/>
      <c r="VXL19" s="66"/>
      <c r="VXM19" s="66"/>
      <c r="VXN19" s="66"/>
      <c r="VXO19" s="66"/>
      <c r="VXP19" s="66"/>
      <c r="VXQ19" s="66"/>
      <c r="VXR19" s="66"/>
      <c r="VXS19" s="66"/>
      <c r="VXT19" s="66"/>
      <c r="VXU19" s="66"/>
      <c r="VXV19" s="66"/>
      <c r="VXW19" s="66"/>
      <c r="VXX19" s="66"/>
      <c r="VXY19" s="66"/>
      <c r="VXZ19" s="66"/>
      <c r="VYA19" s="66"/>
      <c r="VYB19" s="66"/>
      <c r="VYC19" s="66"/>
      <c r="VYD19" s="66"/>
      <c r="VYE19" s="66"/>
      <c r="VYF19" s="66"/>
      <c r="VYG19" s="66"/>
      <c r="VYH19" s="66"/>
      <c r="VYI19" s="66"/>
      <c r="VYJ19" s="66"/>
      <c r="VYK19" s="66"/>
      <c r="VYL19" s="66"/>
      <c r="VYM19" s="66"/>
      <c r="VYN19" s="66"/>
      <c r="VYO19" s="66"/>
      <c r="VYP19" s="66"/>
      <c r="VYQ19" s="66"/>
      <c r="VYR19" s="66"/>
      <c r="VYS19" s="66"/>
      <c r="VYT19" s="66"/>
      <c r="VYU19" s="66"/>
      <c r="VYV19" s="66"/>
      <c r="VYW19" s="66"/>
      <c r="VYX19" s="66"/>
      <c r="VYY19" s="66"/>
      <c r="VYZ19" s="66"/>
      <c r="VZA19" s="66"/>
      <c r="VZB19" s="66"/>
      <c r="VZC19" s="66"/>
      <c r="VZD19" s="66"/>
      <c r="VZE19" s="66"/>
      <c r="VZF19" s="66"/>
      <c r="VZG19" s="66"/>
      <c r="VZH19" s="66"/>
      <c r="VZI19" s="66"/>
      <c r="VZJ19" s="66"/>
      <c r="VZK19" s="66"/>
      <c r="VZL19" s="66"/>
      <c r="VZM19" s="66"/>
      <c r="VZN19" s="66"/>
      <c r="VZO19" s="66"/>
      <c r="VZP19" s="66"/>
      <c r="VZQ19" s="66"/>
      <c r="VZR19" s="66"/>
      <c r="VZS19" s="66"/>
      <c r="VZT19" s="66"/>
      <c r="VZU19" s="66"/>
      <c r="VZV19" s="66"/>
      <c r="VZW19" s="66"/>
      <c r="VZX19" s="66"/>
      <c r="VZY19" s="66"/>
      <c r="VZZ19" s="66"/>
      <c r="WAA19" s="66"/>
      <c r="WAB19" s="66"/>
      <c r="WAC19" s="66"/>
      <c r="WAD19" s="66"/>
      <c r="WAE19" s="66"/>
      <c r="WAF19" s="66"/>
      <c r="WAG19" s="66"/>
      <c r="WAH19" s="66"/>
      <c r="WAI19" s="66"/>
      <c r="WAJ19" s="66"/>
      <c r="WAK19" s="66"/>
      <c r="WAL19" s="66"/>
      <c r="WAM19" s="66"/>
      <c r="WAN19" s="66"/>
      <c r="WAO19" s="66"/>
      <c r="WAP19" s="66"/>
      <c r="WAQ19" s="66"/>
      <c r="WAR19" s="66"/>
      <c r="WAS19" s="66"/>
      <c r="WAT19" s="66"/>
      <c r="WAU19" s="66"/>
      <c r="WAV19" s="66"/>
      <c r="WAW19" s="66"/>
      <c r="WAX19" s="66"/>
      <c r="WAY19" s="66"/>
      <c r="WAZ19" s="66"/>
      <c r="WBA19" s="66"/>
      <c r="WBB19" s="66"/>
      <c r="WBC19" s="66"/>
      <c r="WBD19" s="66"/>
      <c r="WBE19" s="66"/>
      <c r="WBF19" s="66"/>
      <c r="WBG19" s="66"/>
      <c r="WBH19" s="66"/>
      <c r="WBI19" s="66"/>
      <c r="WBJ19" s="66"/>
      <c r="WBK19" s="66"/>
      <c r="WBL19" s="66"/>
      <c r="WBM19" s="66"/>
      <c r="WBN19" s="66"/>
      <c r="WBO19" s="66"/>
      <c r="WBP19" s="66"/>
      <c r="WBQ19" s="66"/>
      <c r="WBR19" s="66"/>
      <c r="WBS19" s="66"/>
      <c r="WBT19" s="66"/>
      <c r="WBU19" s="66"/>
      <c r="WBV19" s="66"/>
      <c r="WBW19" s="66"/>
      <c r="WBX19" s="66"/>
      <c r="WBY19" s="66"/>
      <c r="WBZ19" s="66"/>
      <c r="WCA19" s="66"/>
      <c r="WCB19" s="66"/>
      <c r="WCC19" s="66"/>
      <c r="WCD19" s="66"/>
      <c r="WCE19" s="66"/>
      <c r="WCF19" s="66"/>
      <c r="WCG19" s="66"/>
      <c r="WCH19" s="66"/>
      <c r="WCI19" s="66"/>
      <c r="WCJ19" s="66"/>
      <c r="WCK19" s="66"/>
      <c r="WCL19" s="66"/>
      <c r="WCM19" s="66"/>
      <c r="WCN19" s="66"/>
      <c r="WCO19" s="66"/>
      <c r="WCP19" s="66"/>
      <c r="WCQ19" s="66"/>
      <c r="WCR19" s="66"/>
      <c r="WCS19" s="66"/>
      <c r="WCT19" s="66"/>
      <c r="WCU19" s="66"/>
      <c r="WCV19" s="66"/>
      <c r="WCW19" s="66"/>
      <c r="WCX19" s="66"/>
      <c r="WCY19" s="66"/>
      <c r="WCZ19" s="66"/>
      <c r="WDA19" s="66"/>
      <c r="WDB19" s="66"/>
      <c r="WDC19" s="66"/>
      <c r="WDD19" s="66"/>
      <c r="WDE19" s="66"/>
      <c r="WDF19" s="66"/>
      <c r="WDG19" s="66"/>
      <c r="WDH19" s="66"/>
      <c r="WDI19" s="66"/>
      <c r="WDJ19" s="66"/>
      <c r="WDK19" s="66"/>
      <c r="WDL19" s="66"/>
      <c r="WDM19" s="66"/>
      <c r="WDN19" s="66"/>
      <c r="WDO19" s="66"/>
      <c r="WDP19" s="66"/>
      <c r="WDQ19" s="66"/>
      <c r="WDR19" s="66"/>
      <c r="WDS19" s="66"/>
      <c r="WDT19" s="66"/>
      <c r="WDU19" s="66"/>
      <c r="WDV19" s="66"/>
      <c r="WDW19" s="66"/>
      <c r="WDX19" s="66"/>
      <c r="WDY19" s="66"/>
      <c r="WDZ19" s="66"/>
      <c r="WEA19" s="66"/>
      <c r="WEB19" s="66"/>
      <c r="WEC19" s="66"/>
      <c r="WED19" s="66"/>
      <c r="WEE19" s="66"/>
      <c r="WEF19" s="66"/>
      <c r="WEG19" s="66"/>
      <c r="WEH19" s="66"/>
      <c r="WEI19" s="66"/>
      <c r="WEJ19" s="66"/>
      <c r="WEK19" s="66"/>
      <c r="WEL19" s="66"/>
      <c r="WEM19" s="66"/>
      <c r="WEN19" s="66"/>
      <c r="WEO19" s="66"/>
      <c r="WEP19" s="66"/>
      <c r="WEQ19" s="66"/>
      <c r="WER19" s="66"/>
      <c r="WES19" s="66"/>
      <c r="WET19" s="66"/>
      <c r="WEU19" s="66"/>
      <c r="WEV19" s="66"/>
      <c r="WEW19" s="66"/>
      <c r="WEX19" s="66"/>
      <c r="WEY19" s="66"/>
      <c r="WEZ19" s="66"/>
      <c r="WFA19" s="66"/>
      <c r="WFB19" s="66"/>
      <c r="WFC19" s="66"/>
      <c r="WFD19" s="66"/>
      <c r="WFE19" s="66"/>
      <c r="WFF19" s="66"/>
      <c r="WFG19" s="66"/>
      <c r="WFH19" s="66"/>
      <c r="WFI19" s="66"/>
      <c r="WFJ19" s="66"/>
      <c r="WFK19" s="66"/>
      <c r="WFL19" s="66"/>
      <c r="WFM19" s="66"/>
      <c r="WFN19" s="66"/>
      <c r="WFO19" s="66"/>
      <c r="WFP19" s="66"/>
      <c r="WFQ19" s="66"/>
      <c r="WFR19" s="66"/>
      <c r="WFS19" s="66"/>
      <c r="WFT19" s="66"/>
      <c r="WFU19" s="66"/>
      <c r="WFV19" s="66"/>
      <c r="WFW19" s="66"/>
      <c r="WFX19" s="66"/>
      <c r="WFY19" s="66"/>
      <c r="WFZ19" s="66"/>
      <c r="WGA19" s="66"/>
      <c r="WGB19" s="66"/>
      <c r="WGC19" s="66"/>
      <c r="WGD19" s="66"/>
      <c r="WGE19" s="66"/>
      <c r="WGF19" s="66"/>
      <c r="WGG19" s="66"/>
      <c r="WGH19" s="66"/>
      <c r="WGI19" s="66"/>
      <c r="WGJ19" s="66"/>
      <c r="WGK19" s="66"/>
      <c r="WGL19" s="66"/>
      <c r="WGM19" s="66"/>
      <c r="WGN19" s="66"/>
      <c r="WGO19" s="66"/>
      <c r="WGP19" s="66"/>
      <c r="WGQ19" s="66"/>
      <c r="WGR19" s="66"/>
      <c r="WGS19" s="66"/>
      <c r="WGT19" s="66"/>
      <c r="WGU19" s="66"/>
      <c r="WGV19" s="66"/>
      <c r="WGW19" s="66"/>
      <c r="WGX19" s="66"/>
      <c r="WGY19" s="66"/>
      <c r="WGZ19" s="66"/>
      <c r="WHA19" s="66"/>
      <c r="WHB19" s="66"/>
      <c r="WHC19" s="66"/>
      <c r="WHD19" s="66"/>
      <c r="WHE19" s="66"/>
      <c r="WHF19" s="66"/>
      <c r="WHG19" s="66"/>
      <c r="WHH19" s="66"/>
      <c r="WHI19" s="66"/>
      <c r="WHJ19" s="66"/>
      <c r="WHK19" s="66"/>
      <c r="WHL19" s="66"/>
      <c r="WHM19" s="66"/>
      <c r="WHN19" s="66"/>
      <c r="WHO19" s="66"/>
      <c r="WHP19" s="66"/>
      <c r="WHQ19" s="66"/>
      <c r="WHR19" s="66"/>
      <c r="WHS19" s="66"/>
      <c r="WHT19" s="66"/>
      <c r="WHU19" s="66"/>
      <c r="WHV19" s="66"/>
      <c r="WHW19" s="66"/>
      <c r="WHX19" s="66"/>
      <c r="WHY19" s="66"/>
      <c r="WHZ19" s="66"/>
      <c r="WIA19" s="66"/>
      <c r="WIB19" s="66"/>
      <c r="WIC19" s="66"/>
      <c r="WID19" s="66"/>
      <c r="WIE19" s="66"/>
      <c r="WIF19" s="66"/>
      <c r="WIG19" s="66"/>
      <c r="WIH19" s="66"/>
      <c r="WII19" s="66"/>
      <c r="WIJ19" s="66"/>
      <c r="WIK19" s="66"/>
      <c r="WIL19" s="66"/>
      <c r="WIM19" s="66"/>
      <c r="WIN19" s="66"/>
      <c r="WIO19" s="66"/>
      <c r="WIP19" s="66"/>
      <c r="WIQ19" s="66"/>
      <c r="WIR19" s="66"/>
      <c r="WIS19" s="66"/>
      <c r="WIT19" s="66"/>
      <c r="WIU19" s="66"/>
      <c r="WIV19" s="66"/>
      <c r="WIW19" s="66"/>
      <c r="WIX19" s="66"/>
      <c r="WIY19" s="66"/>
      <c r="WIZ19" s="66"/>
      <c r="WJA19" s="66"/>
      <c r="WJB19" s="66"/>
      <c r="WJC19" s="66"/>
      <c r="WJD19" s="66"/>
      <c r="WJE19" s="66"/>
      <c r="WJF19" s="66"/>
      <c r="WJG19" s="66"/>
      <c r="WJH19" s="66"/>
      <c r="WJI19" s="66"/>
      <c r="WJJ19" s="66"/>
      <c r="WJK19" s="66"/>
      <c r="WJL19" s="66"/>
      <c r="WJM19" s="66"/>
      <c r="WJN19" s="66"/>
      <c r="WJO19" s="66"/>
      <c r="WJP19" s="66"/>
      <c r="WJQ19" s="66"/>
      <c r="WJR19" s="66"/>
      <c r="WJS19" s="66"/>
      <c r="WJT19" s="66"/>
      <c r="WJU19" s="66"/>
      <c r="WJV19" s="66"/>
      <c r="WJW19" s="66"/>
      <c r="WJX19" s="66"/>
      <c r="WJY19" s="66"/>
      <c r="WJZ19" s="66"/>
      <c r="WKA19" s="66"/>
      <c r="WKB19" s="66"/>
      <c r="WKC19" s="66"/>
      <c r="WKD19" s="66"/>
      <c r="WKE19" s="66"/>
      <c r="WKF19" s="66"/>
      <c r="WKG19" s="66"/>
      <c r="WKH19" s="66"/>
      <c r="WKI19" s="66"/>
      <c r="WKJ19" s="66"/>
      <c r="WKK19" s="66"/>
      <c r="WKL19" s="66"/>
      <c r="WKM19" s="66"/>
      <c r="WKN19" s="66"/>
      <c r="WKO19" s="66"/>
      <c r="WKP19" s="66"/>
      <c r="WKQ19" s="66"/>
      <c r="WKR19" s="66"/>
      <c r="WKS19" s="66"/>
      <c r="WKT19" s="66"/>
      <c r="WKU19" s="66"/>
      <c r="WKV19" s="66"/>
      <c r="WKW19" s="66"/>
      <c r="WKX19" s="66"/>
      <c r="WKY19" s="66"/>
      <c r="WKZ19" s="66"/>
      <c r="WLA19" s="66"/>
      <c r="WLB19" s="66"/>
      <c r="WLC19" s="66"/>
      <c r="WLD19" s="66"/>
      <c r="WLE19" s="66"/>
      <c r="WLF19" s="66"/>
      <c r="WLG19" s="66"/>
      <c r="WLH19" s="66"/>
      <c r="WLI19" s="66"/>
      <c r="WLJ19" s="66"/>
      <c r="WLK19" s="66"/>
      <c r="WLL19" s="66"/>
      <c r="WLM19" s="66"/>
      <c r="WLN19" s="66"/>
      <c r="WLO19" s="66"/>
      <c r="WLP19" s="66"/>
      <c r="WLQ19" s="66"/>
      <c r="WLR19" s="66"/>
      <c r="WLS19" s="66"/>
      <c r="WLT19" s="66"/>
      <c r="WLU19" s="66"/>
      <c r="WLV19" s="66"/>
      <c r="WLW19" s="66"/>
      <c r="WLX19" s="66"/>
      <c r="WLY19" s="66"/>
      <c r="WLZ19" s="66"/>
      <c r="WMA19" s="66"/>
      <c r="WMB19" s="66"/>
      <c r="WMC19" s="66"/>
      <c r="WMD19" s="66"/>
      <c r="WME19" s="66"/>
      <c r="WMF19" s="66"/>
      <c r="WMG19" s="66"/>
      <c r="WMH19" s="66"/>
      <c r="WMI19" s="66"/>
      <c r="WMJ19" s="66"/>
      <c r="WMK19" s="66"/>
      <c r="WML19" s="66"/>
      <c r="WMM19" s="66"/>
      <c r="WMN19" s="66"/>
      <c r="WMO19" s="66"/>
      <c r="WMP19" s="66"/>
      <c r="WMQ19" s="66"/>
      <c r="WMR19" s="66"/>
      <c r="WMS19" s="66"/>
      <c r="WMT19" s="66"/>
      <c r="WMU19" s="66"/>
      <c r="WMV19" s="66"/>
      <c r="WMW19" s="66"/>
      <c r="WMX19" s="66"/>
      <c r="WMY19" s="66"/>
      <c r="WMZ19" s="66"/>
      <c r="WNA19" s="66"/>
      <c r="WNB19" s="66"/>
      <c r="WNC19" s="66"/>
      <c r="WND19" s="66"/>
      <c r="WNE19" s="66"/>
      <c r="WNF19" s="66"/>
      <c r="WNG19" s="66"/>
      <c r="WNH19" s="66"/>
      <c r="WNI19" s="66"/>
      <c r="WNJ19" s="66"/>
      <c r="WNK19" s="66"/>
      <c r="WNL19" s="66"/>
      <c r="WNM19" s="66"/>
      <c r="WNN19" s="66"/>
      <c r="WNO19" s="66"/>
      <c r="WNP19" s="66"/>
      <c r="WNQ19" s="66"/>
      <c r="WNR19" s="66"/>
      <c r="WNS19" s="66"/>
      <c r="WNT19" s="66"/>
      <c r="WNU19" s="66"/>
      <c r="WNV19" s="66"/>
      <c r="WNW19" s="66"/>
      <c r="WNX19" s="66"/>
      <c r="WNY19" s="66"/>
      <c r="WNZ19" s="66"/>
      <c r="WOA19" s="66"/>
      <c r="WOB19" s="66"/>
      <c r="WOC19" s="66"/>
      <c r="WOD19" s="66"/>
      <c r="WOE19" s="66"/>
      <c r="WOF19" s="66"/>
      <c r="WOG19" s="66"/>
      <c r="WOH19" s="66"/>
      <c r="WOI19" s="66"/>
      <c r="WOJ19" s="66"/>
      <c r="WOK19" s="66"/>
      <c r="WOL19" s="66"/>
      <c r="WOM19" s="66"/>
      <c r="WON19" s="66"/>
      <c r="WOO19" s="66"/>
      <c r="WOP19" s="66"/>
      <c r="WOQ19" s="66"/>
      <c r="WOR19" s="66"/>
      <c r="WOS19" s="66"/>
      <c r="WOT19" s="66"/>
      <c r="WOU19" s="66"/>
      <c r="WOV19" s="66"/>
      <c r="WOW19" s="66"/>
      <c r="WOX19" s="66"/>
      <c r="WOY19" s="66"/>
      <c r="WOZ19" s="66"/>
      <c r="WPA19" s="66"/>
      <c r="WPB19" s="66"/>
      <c r="WPC19" s="66"/>
      <c r="WPD19" s="66"/>
      <c r="WPE19" s="66"/>
      <c r="WPF19" s="66"/>
      <c r="WPG19" s="66"/>
      <c r="WPH19" s="66"/>
      <c r="WPI19" s="66"/>
      <c r="WPJ19" s="66"/>
      <c r="WPK19" s="66"/>
      <c r="WPL19" s="66"/>
      <c r="WPM19" s="66"/>
      <c r="WPN19" s="66"/>
      <c r="WPO19" s="66"/>
      <c r="WPP19" s="66"/>
      <c r="WPQ19" s="66"/>
      <c r="WPR19" s="66"/>
      <c r="WPS19" s="66"/>
      <c r="WPT19" s="66"/>
      <c r="WPU19" s="66"/>
      <c r="WPV19" s="66"/>
      <c r="WPW19" s="66"/>
      <c r="WPX19" s="66"/>
      <c r="WPY19" s="66"/>
      <c r="WPZ19" s="66"/>
      <c r="WQA19" s="66"/>
      <c r="WQB19" s="66"/>
      <c r="WQC19" s="66"/>
      <c r="WQD19" s="66"/>
      <c r="WQE19" s="66"/>
      <c r="WQF19" s="66"/>
      <c r="WQG19" s="66"/>
      <c r="WQH19" s="66"/>
      <c r="WQI19" s="66"/>
      <c r="WQJ19" s="66"/>
      <c r="WQK19" s="66"/>
      <c r="WQL19" s="66"/>
      <c r="WQM19" s="66"/>
      <c r="WQN19" s="66"/>
      <c r="WQO19" s="66"/>
      <c r="WQP19" s="66"/>
      <c r="WQQ19" s="66"/>
      <c r="WQR19" s="66"/>
      <c r="WQS19" s="66"/>
      <c r="WQT19" s="66"/>
      <c r="WQU19" s="66"/>
      <c r="WQV19" s="66"/>
      <c r="WQW19" s="66"/>
      <c r="WQX19" s="66"/>
      <c r="WQY19" s="66"/>
      <c r="WQZ19" s="66"/>
      <c r="WRA19" s="66"/>
      <c r="WRB19" s="66"/>
      <c r="WRC19" s="66"/>
      <c r="WRD19" s="66"/>
      <c r="WRE19" s="66"/>
      <c r="WRF19" s="66"/>
      <c r="WRG19" s="66"/>
      <c r="WRH19" s="66"/>
      <c r="WRI19" s="66"/>
      <c r="WRJ19" s="66"/>
      <c r="WRK19" s="66"/>
      <c r="WRL19" s="66"/>
      <c r="WRM19" s="66"/>
      <c r="WRN19" s="66"/>
      <c r="WRO19" s="66"/>
      <c r="WRP19" s="66"/>
      <c r="WRQ19" s="66"/>
      <c r="WRR19" s="66"/>
      <c r="WRS19" s="66"/>
      <c r="WRT19" s="66"/>
      <c r="WRU19" s="66"/>
      <c r="WRV19" s="66"/>
      <c r="WRW19" s="66"/>
      <c r="WRX19" s="66"/>
      <c r="WRY19" s="66"/>
      <c r="WRZ19" s="66"/>
      <c r="WSA19" s="66"/>
      <c r="WSB19" s="66"/>
      <c r="WSC19" s="66"/>
      <c r="WSD19" s="66"/>
      <c r="WSE19" s="66"/>
      <c r="WSF19" s="66"/>
      <c r="WSG19" s="66"/>
      <c r="WSH19" s="66"/>
      <c r="WSI19" s="66"/>
      <c r="WSJ19" s="66"/>
      <c r="WSK19" s="66"/>
      <c r="WSL19" s="66"/>
      <c r="WSM19" s="66"/>
      <c r="WSN19" s="66"/>
      <c r="WSO19" s="66"/>
      <c r="WSP19" s="66"/>
      <c r="WSQ19" s="66"/>
      <c r="WSR19" s="66"/>
      <c r="WSS19" s="66"/>
      <c r="WST19" s="66"/>
      <c r="WSU19" s="66"/>
      <c r="WSV19" s="66"/>
      <c r="WSW19" s="66"/>
      <c r="WSX19" s="66"/>
      <c r="WSY19" s="66"/>
      <c r="WSZ19" s="66"/>
      <c r="WTA19" s="66"/>
      <c r="WTB19" s="66"/>
      <c r="WTC19" s="66"/>
      <c r="WTD19" s="66"/>
      <c r="WTE19" s="66"/>
      <c r="WTF19" s="66"/>
      <c r="WTG19" s="66"/>
      <c r="WTH19" s="66"/>
      <c r="WTI19" s="66"/>
      <c r="WTJ19" s="66"/>
      <c r="WTK19" s="66"/>
      <c r="WTL19" s="66"/>
      <c r="WTM19" s="66"/>
      <c r="WTN19" s="66"/>
      <c r="WTO19" s="66"/>
      <c r="WTP19" s="66"/>
      <c r="WTQ19" s="66"/>
      <c r="WTR19" s="66"/>
      <c r="WTS19" s="66"/>
      <c r="WTT19" s="66"/>
      <c r="WTU19" s="66"/>
      <c r="WTV19" s="66"/>
      <c r="WTW19" s="66"/>
      <c r="WTX19" s="66"/>
      <c r="WTY19" s="66"/>
      <c r="WTZ19" s="66"/>
      <c r="WUA19" s="66"/>
      <c r="WUB19" s="66"/>
      <c r="WUC19" s="66"/>
      <c r="WUD19" s="66"/>
      <c r="WUE19" s="66"/>
      <c r="WUF19" s="66"/>
      <c r="WUG19" s="66"/>
      <c r="WUH19" s="66"/>
      <c r="WUI19" s="66"/>
      <c r="WUJ19" s="66"/>
      <c r="WUK19" s="66"/>
      <c r="WUL19" s="66"/>
      <c r="WUM19" s="66"/>
      <c r="WUN19" s="66"/>
      <c r="WUO19" s="66"/>
      <c r="WUP19" s="66"/>
      <c r="WUQ19" s="66"/>
      <c r="WUR19" s="66"/>
      <c r="WUS19" s="66"/>
      <c r="WUT19" s="66"/>
      <c r="WUU19" s="66"/>
      <c r="WUV19" s="66"/>
      <c r="WUW19" s="66"/>
      <c r="WUX19" s="66"/>
      <c r="WUY19" s="66"/>
      <c r="WUZ19" s="66"/>
      <c r="WVA19" s="66"/>
      <c r="WVB19" s="66"/>
      <c r="WVC19" s="66"/>
      <c r="WVD19" s="66"/>
      <c r="WVE19" s="66"/>
      <c r="WVF19" s="66"/>
      <c r="WVG19" s="66"/>
      <c r="WVH19" s="66"/>
      <c r="WVI19" s="66"/>
      <c r="WVJ19" s="66"/>
      <c r="WVK19" s="66"/>
      <c r="WVL19" s="66"/>
      <c r="WVM19" s="66"/>
      <c r="WVN19" s="66"/>
      <c r="WVO19" s="66"/>
      <c r="WVP19" s="66"/>
      <c r="WVQ19" s="66"/>
      <c r="WVR19" s="66"/>
      <c r="WVS19" s="66"/>
      <c r="WVT19" s="66"/>
      <c r="WVU19" s="66"/>
      <c r="WVV19" s="66"/>
      <c r="WVW19" s="66"/>
      <c r="WVX19" s="66"/>
      <c r="WVY19" s="66"/>
      <c r="WVZ19" s="66"/>
      <c r="WWA19" s="66"/>
      <c r="WWB19" s="66"/>
      <c r="WWC19" s="66"/>
      <c r="WWD19" s="66"/>
      <c r="WWE19" s="66"/>
      <c r="WWF19" s="66"/>
      <c r="WWG19" s="66"/>
      <c r="WWH19" s="66"/>
      <c r="WWI19" s="66"/>
      <c r="WWJ19" s="66"/>
      <c r="WWK19" s="66"/>
      <c r="WWL19" s="66"/>
      <c r="WWM19" s="66"/>
      <c r="WWN19" s="66"/>
      <c r="WWO19" s="66"/>
      <c r="WWP19" s="66"/>
      <c r="WWQ19" s="66"/>
      <c r="WWR19" s="66"/>
      <c r="WWS19" s="66"/>
      <c r="WWT19" s="66"/>
      <c r="WWU19" s="66"/>
      <c r="WWV19" s="66"/>
      <c r="WWW19" s="66"/>
      <c r="WWX19" s="66"/>
      <c r="WWY19" s="66"/>
      <c r="WWZ19" s="66"/>
      <c r="WXA19" s="66"/>
      <c r="WXB19" s="66"/>
      <c r="WXC19" s="66"/>
      <c r="WXD19" s="66"/>
      <c r="WXE19" s="66"/>
      <c r="WXF19" s="66"/>
      <c r="WXG19" s="66"/>
      <c r="WXH19" s="66"/>
      <c r="WXI19" s="66"/>
      <c r="WXJ19" s="66"/>
      <c r="WXK19" s="66"/>
      <c r="WXL19" s="66"/>
      <c r="WXM19" s="66"/>
      <c r="WXN19" s="66"/>
      <c r="WXO19" s="66"/>
      <c r="WXP19" s="66"/>
      <c r="WXQ19" s="66"/>
      <c r="WXR19" s="66"/>
      <c r="WXS19" s="66"/>
      <c r="WXT19" s="66"/>
      <c r="WXU19" s="66"/>
      <c r="WXV19" s="66"/>
      <c r="WXW19" s="66"/>
      <c r="WXX19" s="66"/>
      <c r="WXY19" s="66"/>
      <c r="WXZ19" s="66"/>
      <c r="WYA19" s="66"/>
      <c r="WYB19" s="66"/>
      <c r="WYC19" s="66"/>
      <c r="WYD19" s="66"/>
      <c r="WYE19" s="66"/>
      <c r="WYF19" s="66"/>
      <c r="WYG19" s="66"/>
      <c r="WYH19" s="66"/>
      <c r="WYI19" s="66"/>
      <c r="WYJ19" s="66"/>
      <c r="WYK19" s="66"/>
      <c r="WYL19" s="66"/>
      <c r="WYM19" s="66"/>
      <c r="WYN19" s="66"/>
      <c r="WYO19" s="66"/>
      <c r="WYP19" s="66"/>
      <c r="WYQ19" s="66"/>
      <c r="WYR19" s="66"/>
      <c r="WYS19" s="66"/>
      <c r="WYT19" s="66"/>
      <c r="WYU19" s="66"/>
      <c r="WYV19" s="66"/>
      <c r="WYW19" s="66"/>
      <c r="WYX19" s="66"/>
      <c r="WYY19" s="66"/>
      <c r="WYZ19" s="66"/>
      <c r="WZA19" s="66"/>
      <c r="WZB19" s="66"/>
      <c r="WZC19" s="66"/>
      <c r="WZD19" s="66"/>
      <c r="WZE19" s="66"/>
      <c r="WZF19" s="66"/>
      <c r="WZG19" s="66"/>
      <c r="WZH19" s="66"/>
      <c r="WZI19" s="66"/>
      <c r="WZJ19" s="66"/>
      <c r="WZK19" s="66"/>
      <c r="WZL19" s="66"/>
      <c r="WZM19" s="66"/>
      <c r="WZN19" s="66"/>
      <c r="WZO19" s="66"/>
      <c r="WZP19" s="66"/>
      <c r="WZQ19" s="66"/>
      <c r="WZR19" s="66"/>
      <c r="WZS19" s="66"/>
      <c r="WZT19" s="66"/>
      <c r="WZU19" s="66"/>
      <c r="WZV19" s="66"/>
      <c r="WZW19" s="66"/>
      <c r="WZX19" s="66"/>
      <c r="WZY19" s="66"/>
      <c r="WZZ19" s="66"/>
      <c r="XAA19" s="66"/>
      <c r="XAB19" s="66"/>
      <c r="XAC19" s="66"/>
      <c r="XAD19" s="66"/>
      <c r="XAE19" s="66"/>
      <c r="XAF19" s="66"/>
      <c r="XAG19" s="66"/>
      <c r="XAH19" s="66"/>
      <c r="XAI19" s="66"/>
      <c r="XAJ19" s="66"/>
      <c r="XAK19" s="66"/>
      <c r="XAL19" s="66"/>
      <c r="XAM19" s="66"/>
      <c r="XAN19" s="66"/>
      <c r="XAO19" s="66"/>
      <c r="XAP19" s="66"/>
      <c r="XAQ19" s="66"/>
      <c r="XAR19" s="66"/>
      <c r="XAS19" s="66"/>
      <c r="XAT19" s="66"/>
      <c r="XAU19" s="66"/>
      <c r="XAV19" s="66"/>
      <c r="XAW19" s="66"/>
      <c r="XAX19" s="66"/>
      <c r="XAY19" s="66"/>
      <c r="XAZ19" s="66"/>
      <c r="XBA19" s="66"/>
      <c r="XBB19" s="66"/>
      <c r="XBC19" s="66"/>
      <c r="XBD19" s="66"/>
      <c r="XBE19" s="66"/>
      <c r="XBF19" s="66"/>
      <c r="XBG19" s="66"/>
      <c r="XBH19" s="66"/>
      <c r="XBI19" s="66"/>
      <c r="XBJ19" s="66"/>
      <c r="XBK19" s="66"/>
      <c r="XBL19" s="66"/>
      <c r="XBM19" s="66"/>
      <c r="XBN19" s="66"/>
      <c r="XBO19" s="66"/>
      <c r="XBP19" s="66"/>
      <c r="XBQ19" s="66"/>
      <c r="XBR19" s="66"/>
      <c r="XBS19" s="66"/>
      <c r="XBT19" s="66"/>
      <c r="XBU19" s="66"/>
      <c r="XBV19" s="66"/>
      <c r="XBW19" s="66"/>
      <c r="XBX19" s="66"/>
      <c r="XBY19" s="66"/>
      <c r="XBZ19" s="66"/>
      <c r="XCA19" s="66"/>
      <c r="XCB19" s="66"/>
      <c r="XCC19" s="66"/>
      <c r="XCD19" s="66"/>
      <c r="XCE19" s="66"/>
      <c r="XCF19" s="66"/>
      <c r="XCG19" s="66"/>
      <c r="XCH19" s="66"/>
      <c r="XCI19" s="66"/>
      <c r="XCJ19" s="66"/>
      <c r="XCK19" s="66"/>
      <c r="XCL19" s="66"/>
      <c r="XCM19" s="66"/>
      <c r="XCN19" s="66"/>
      <c r="XCO19" s="66"/>
      <c r="XCP19" s="66"/>
      <c r="XCQ19" s="66"/>
      <c r="XCR19" s="66"/>
      <c r="XCS19" s="66"/>
      <c r="XCT19" s="66"/>
      <c r="XCU19" s="66"/>
      <c r="XCV19" s="66"/>
      <c r="XCW19" s="66"/>
      <c r="XCX19" s="66"/>
      <c r="XCY19" s="66"/>
      <c r="XCZ19" s="66"/>
      <c r="XDA19" s="66"/>
      <c r="XDB19" s="66"/>
      <c r="XDC19" s="66"/>
      <c r="XDD19" s="66"/>
      <c r="XDE19" s="66"/>
      <c r="XDF19" s="66"/>
      <c r="XDG19" s="66"/>
      <c r="XDH19" s="66"/>
      <c r="XDI19" s="66"/>
      <c r="XDJ19" s="66"/>
      <c r="XDK19" s="66"/>
      <c r="XDL19" s="66"/>
      <c r="XDM19" s="66"/>
      <c r="XDN19" s="66"/>
      <c r="XDO19" s="66"/>
      <c r="XDP19" s="66"/>
      <c r="XDQ19" s="66"/>
      <c r="XDR19" s="66"/>
      <c r="XDS19" s="66"/>
      <c r="XDT19" s="66"/>
      <c r="XDU19" s="66"/>
      <c r="XDV19" s="66"/>
      <c r="XDW19" s="66"/>
      <c r="XDX19" s="66"/>
      <c r="XDY19" s="66"/>
      <c r="XDZ19" s="66"/>
      <c r="XEA19" s="66"/>
      <c r="XEB19" s="66"/>
      <c r="XEC19" s="66"/>
      <c r="XED19" s="66"/>
      <c r="XEE19" s="66"/>
      <c r="XEF19" s="66"/>
      <c r="XEG19" s="66"/>
      <c r="XEH19" s="66"/>
      <c r="XEI19" s="66"/>
      <c r="XEJ19" s="66"/>
      <c r="XEK19" s="66"/>
      <c r="XEL19" s="66"/>
      <c r="XEM19" s="66"/>
      <c r="XEN19" s="66"/>
      <c r="XEO19" s="66"/>
      <c r="XEP19" s="66"/>
      <c r="XEQ19" s="66"/>
      <c r="XER19" s="66"/>
      <c r="XES19" s="66"/>
      <c r="XET19" s="66"/>
      <c r="XEU19" s="66"/>
      <c r="XEV19" s="66"/>
    </row>
    <row r="20" spans="1:16376" hidden="1" x14ac:dyDescent="0.2">
      <c r="B20" s="31">
        <v>47571</v>
      </c>
      <c r="C20" s="38">
        <v>43409</v>
      </c>
      <c r="D20" s="12" t="s">
        <v>159</v>
      </c>
      <c r="E20" s="12" t="s">
        <v>148</v>
      </c>
      <c r="F20" s="12" t="s">
        <v>20</v>
      </c>
      <c r="G20" s="13" t="s">
        <v>140</v>
      </c>
      <c r="H20" s="42"/>
      <c r="I20" s="43">
        <v>1230</v>
      </c>
      <c r="J20" s="47"/>
      <c r="K20" s="38">
        <v>43439</v>
      </c>
      <c r="L20" s="38">
        <v>43439</v>
      </c>
      <c r="M20" s="163" t="s">
        <v>21</v>
      </c>
      <c r="N20" s="151"/>
      <c r="O20" s="22"/>
    </row>
    <row r="21" spans="1:16376" hidden="1" x14ac:dyDescent="0.2">
      <c r="B21" s="31"/>
      <c r="C21" s="38"/>
      <c r="D21" s="12"/>
      <c r="E21" s="12" t="s">
        <v>208</v>
      </c>
      <c r="F21" s="12" t="s">
        <v>78</v>
      </c>
      <c r="G21" s="13" t="s">
        <v>191</v>
      </c>
      <c r="H21" s="43">
        <v>898.8</v>
      </c>
      <c r="I21" s="43"/>
      <c r="J21" s="47"/>
      <c r="K21" s="38">
        <v>43440</v>
      </c>
      <c r="L21" s="38">
        <v>43440</v>
      </c>
      <c r="M21" s="153" t="s">
        <v>79</v>
      </c>
      <c r="N21" s="151"/>
      <c r="O21" s="22"/>
    </row>
    <row r="22" spans="1:16376" hidden="1" x14ac:dyDescent="0.2">
      <c r="B22" s="13">
        <v>106027</v>
      </c>
      <c r="C22" s="38">
        <v>43398</v>
      </c>
      <c r="D22" s="38" t="s">
        <v>156</v>
      </c>
      <c r="E22" s="12" t="s">
        <v>142</v>
      </c>
      <c r="F22" s="12" t="s">
        <v>51</v>
      </c>
      <c r="G22" s="12" t="s">
        <v>66</v>
      </c>
      <c r="H22" s="107"/>
      <c r="I22" s="43">
        <v>898.8</v>
      </c>
      <c r="J22" s="46"/>
      <c r="K22" s="38">
        <v>43428</v>
      </c>
      <c r="L22" s="38">
        <v>43440</v>
      </c>
      <c r="M22" s="163" t="s">
        <v>21</v>
      </c>
      <c r="N22" s="151"/>
      <c r="O22" s="12"/>
    </row>
    <row r="23" spans="1:16376" hidden="1" x14ac:dyDescent="0.2">
      <c r="B23" s="13"/>
      <c r="C23" s="38"/>
      <c r="D23" s="38"/>
      <c r="E23" s="12" t="s">
        <v>208</v>
      </c>
      <c r="F23" s="12" t="s">
        <v>78</v>
      </c>
      <c r="G23" s="12" t="s">
        <v>191</v>
      </c>
      <c r="H23" s="107">
        <v>28175.4</v>
      </c>
      <c r="I23" s="43"/>
      <c r="J23" s="46"/>
      <c r="K23" s="38">
        <v>43441</v>
      </c>
      <c r="L23" s="38">
        <v>43441</v>
      </c>
      <c r="M23" s="153" t="s">
        <v>79</v>
      </c>
      <c r="N23" s="151"/>
      <c r="O23" s="12"/>
    </row>
    <row r="24" spans="1:16376" hidden="1" x14ac:dyDescent="0.2">
      <c r="B24" s="13"/>
      <c r="C24" s="38"/>
      <c r="D24" s="38"/>
      <c r="E24" s="12" t="s">
        <v>37</v>
      </c>
      <c r="F24" s="12"/>
      <c r="G24" s="12"/>
      <c r="H24" s="107"/>
      <c r="I24" s="108">
        <v>28175.4</v>
      </c>
      <c r="J24" s="46"/>
      <c r="K24" s="38">
        <v>43441</v>
      </c>
      <c r="L24" s="38">
        <v>43441</v>
      </c>
      <c r="M24" s="163" t="s">
        <v>21</v>
      </c>
      <c r="N24" s="151"/>
      <c r="O24" s="12"/>
    </row>
    <row r="25" spans="1:16376" hidden="1" x14ac:dyDescent="0.2">
      <c r="B25" s="13"/>
      <c r="C25" s="38"/>
      <c r="D25" s="38"/>
      <c r="E25" s="12" t="s">
        <v>208</v>
      </c>
      <c r="F25" s="12" t="s">
        <v>78</v>
      </c>
      <c r="G25" s="12" t="s">
        <v>191</v>
      </c>
      <c r="H25" s="107">
        <v>24214.29</v>
      </c>
      <c r="I25" s="156"/>
      <c r="J25" s="46"/>
      <c r="K25" s="38">
        <v>43444</v>
      </c>
      <c r="L25" s="38">
        <v>43444</v>
      </c>
      <c r="M25" s="153" t="s">
        <v>79</v>
      </c>
      <c r="N25" s="151"/>
      <c r="O25" s="12"/>
    </row>
    <row r="26" spans="1:16376" hidden="1" x14ac:dyDescent="0.2">
      <c r="B26" s="12"/>
      <c r="C26" s="38">
        <v>43437</v>
      </c>
      <c r="D26" s="10"/>
      <c r="E26" s="12" t="s">
        <v>46</v>
      </c>
      <c r="F26" s="13" t="s">
        <v>205</v>
      </c>
      <c r="G26" s="13" t="s">
        <v>191</v>
      </c>
      <c r="H26" s="42"/>
      <c r="I26" s="43">
        <v>20715.55</v>
      </c>
      <c r="J26" s="46"/>
      <c r="K26" s="38">
        <v>43446</v>
      </c>
      <c r="L26" s="38">
        <v>43444</v>
      </c>
      <c r="M26" s="105" t="s">
        <v>21</v>
      </c>
      <c r="N26" s="151"/>
      <c r="O26" s="13"/>
    </row>
    <row r="27" spans="1:16376" hidden="1" x14ac:dyDescent="0.2">
      <c r="B27" s="13"/>
      <c r="C27" s="38">
        <v>43444</v>
      </c>
      <c r="D27" s="12"/>
      <c r="E27" s="12" t="s">
        <v>210</v>
      </c>
      <c r="F27" s="12" t="s">
        <v>205</v>
      </c>
      <c r="G27" s="12" t="s">
        <v>52</v>
      </c>
      <c r="H27" s="107"/>
      <c r="I27" s="112">
        <v>190</v>
      </c>
      <c r="J27" s="46"/>
      <c r="K27" s="38">
        <v>43444</v>
      </c>
      <c r="L27" s="38">
        <v>43444</v>
      </c>
      <c r="M27" s="105" t="s">
        <v>21</v>
      </c>
      <c r="N27" s="151"/>
      <c r="O27" s="12"/>
      <c r="P27" s="64"/>
    </row>
    <row r="28" spans="1:16376" ht="10.5" hidden="1" customHeight="1" x14ac:dyDescent="0.2">
      <c r="B28" s="13"/>
      <c r="C28" s="38">
        <v>43444</v>
      </c>
      <c r="D28" s="12"/>
      <c r="E28" s="12" t="s">
        <v>210</v>
      </c>
      <c r="F28" s="12" t="s">
        <v>205</v>
      </c>
      <c r="G28" s="12" t="s">
        <v>66</v>
      </c>
      <c r="H28" s="107"/>
      <c r="I28" s="43">
        <v>488.04</v>
      </c>
      <c r="J28" s="46"/>
      <c r="K28" s="38">
        <v>43444</v>
      </c>
      <c r="L28" s="38">
        <v>43444</v>
      </c>
      <c r="M28" s="105" t="s">
        <v>21</v>
      </c>
      <c r="N28" s="151"/>
      <c r="O28" s="12"/>
    </row>
    <row r="29" spans="1:16376" hidden="1" x14ac:dyDescent="0.2">
      <c r="B29" s="13">
        <v>6511</v>
      </c>
      <c r="C29" s="38">
        <v>43416</v>
      </c>
      <c r="D29" s="38" t="s">
        <v>213</v>
      </c>
      <c r="E29" s="12" t="s">
        <v>145</v>
      </c>
      <c r="F29" s="13" t="s">
        <v>146</v>
      </c>
      <c r="G29" s="13" t="s">
        <v>140</v>
      </c>
      <c r="H29" s="42"/>
      <c r="I29" s="43">
        <v>616</v>
      </c>
      <c r="J29" s="44"/>
      <c r="K29" s="45">
        <v>43440</v>
      </c>
      <c r="L29" s="45">
        <v>43444</v>
      </c>
      <c r="M29" s="105" t="s">
        <v>21</v>
      </c>
      <c r="N29" s="151"/>
      <c r="O29" s="13" t="s">
        <v>212</v>
      </c>
    </row>
    <row r="30" spans="1:16376" hidden="1" x14ac:dyDescent="0.2">
      <c r="B30" s="16">
        <v>6495</v>
      </c>
      <c r="C30" s="102">
        <v>43411</v>
      </c>
      <c r="D30" s="38" t="s">
        <v>213</v>
      </c>
      <c r="E30" s="16" t="s">
        <v>145</v>
      </c>
      <c r="F30" s="16" t="s">
        <v>147</v>
      </c>
      <c r="G30" s="13" t="s">
        <v>140</v>
      </c>
      <c r="H30" s="51"/>
      <c r="I30" s="51">
        <v>2194.6999999999998</v>
      </c>
      <c r="J30" s="51"/>
      <c r="K30" s="102">
        <v>43437</v>
      </c>
      <c r="L30" s="102">
        <v>43444</v>
      </c>
      <c r="M30" s="104" t="s">
        <v>21</v>
      </c>
      <c r="N30" s="152"/>
      <c r="O30" s="13" t="s">
        <v>212</v>
      </c>
    </row>
    <row r="31" spans="1:16376" hidden="1" x14ac:dyDescent="0.2">
      <c r="B31" s="16"/>
      <c r="C31" s="102"/>
      <c r="D31" s="38"/>
      <c r="E31" s="16" t="s">
        <v>127</v>
      </c>
      <c r="F31" s="16" t="s">
        <v>135</v>
      </c>
      <c r="G31" s="13" t="s">
        <v>191</v>
      </c>
      <c r="H31" s="51"/>
      <c r="I31" s="51">
        <v>10</v>
      </c>
      <c r="J31" s="51"/>
      <c r="K31" s="102">
        <v>43444</v>
      </c>
      <c r="L31" s="102">
        <v>43444</v>
      </c>
      <c r="M31" s="104" t="s">
        <v>21</v>
      </c>
      <c r="N31" s="152"/>
      <c r="O31" s="13"/>
    </row>
    <row r="32" spans="1:16376" hidden="1" x14ac:dyDescent="0.2">
      <c r="B32" s="16"/>
      <c r="C32" s="102"/>
      <c r="D32" s="38"/>
      <c r="E32" s="16" t="s">
        <v>83</v>
      </c>
      <c r="F32" s="16"/>
      <c r="G32" s="13" t="s">
        <v>140</v>
      </c>
      <c r="H32" s="51">
        <v>220650</v>
      </c>
      <c r="I32" s="51"/>
      <c r="J32" s="51"/>
      <c r="K32" s="102">
        <v>43445</v>
      </c>
      <c r="L32" s="102">
        <v>43445</v>
      </c>
      <c r="M32" s="152" t="s">
        <v>258</v>
      </c>
      <c r="N32" s="152"/>
      <c r="O32" s="13"/>
    </row>
    <row r="33" spans="2:15" hidden="1" x14ac:dyDescent="0.2">
      <c r="B33" s="16"/>
      <c r="C33" s="102"/>
      <c r="D33" s="38"/>
      <c r="E33" s="16" t="s">
        <v>83</v>
      </c>
      <c r="F33" s="16"/>
      <c r="G33" s="13" t="s">
        <v>140</v>
      </c>
      <c r="H33" s="51">
        <v>779350</v>
      </c>
      <c r="I33" s="51"/>
      <c r="J33" s="51"/>
      <c r="K33" s="102">
        <v>43445</v>
      </c>
      <c r="L33" s="102">
        <v>43445</v>
      </c>
      <c r="M33" s="152" t="s">
        <v>258</v>
      </c>
      <c r="N33" s="152"/>
      <c r="O33" s="13"/>
    </row>
    <row r="34" spans="2:15" hidden="1" x14ac:dyDescent="0.2">
      <c r="B34" s="16"/>
      <c r="C34" s="102"/>
      <c r="D34" s="38"/>
      <c r="E34" s="16" t="s">
        <v>257</v>
      </c>
      <c r="F34" s="16"/>
      <c r="G34" s="13" t="s">
        <v>191</v>
      </c>
      <c r="H34" s="51"/>
      <c r="I34" s="51">
        <v>249049.64</v>
      </c>
      <c r="J34" s="51"/>
      <c r="K34" s="102">
        <v>43445</v>
      </c>
      <c r="L34" s="102">
        <v>43445</v>
      </c>
      <c r="M34" s="104" t="s">
        <v>21</v>
      </c>
      <c r="N34" s="152"/>
      <c r="O34" s="13"/>
    </row>
    <row r="35" spans="2:15" hidden="1" x14ac:dyDescent="0.2">
      <c r="B35" s="16"/>
      <c r="C35" s="102"/>
      <c r="D35" s="38"/>
      <c r="E35" s="16" t="s">
        <v>259</v>
      </c>
      <c r="F35" s="16"/>
      <c r="G35" s="13" t="s">
        <v>191</v>
      </c>
      <c r="H35" s="51"/>
      <c r="I35" s="51">
        <v>122</v>
      </c>
      <c r="J35" s="51"/>
      <c r="K35" s="102">
        <v>43445</v>
      </c>
      <c r="L35" s="102">
        <v>43445</v>
      </c>
      <c r="M35" s="104" t="s">
        <v>21</v>
      </c>
      <c r="N35" s="152"/>
      <c r="O35" s="13"/>
    </row>
    <row r="36" spans="2:15" hidden="1" x14ac:dyDescent="0.2">
      <c r="B36" s="13">
        <v>3784</v>
      </c>
      <c r="C36" s="38">
        <v>43409</v>
      </c>
      <c r="D36" s="38" t="s">
        <v>165</v>
      </c>
      <c r="E36" s="12" t="s">
        <v>80</v>
      </c>
      <c r="F36" s="13" t="s">
        <v>20</v>
      </c>
      <c r="G36" s="13" t="s">
        <v>140</v>
      </c>
      <c r="H36" s="42"/>
      <c r="I36" s="43">
        <v>623.75</v>
      </c>
      <c r="J36" s="136"/>
      <c r="K36" s="45">
        <v>43437</v>
      </c>
      <c r="L36" s="45">
        <v>43445</v>
      </c>
      <c r="M36" s="105" t="s">
        <v>21</v>
      </c>
      <c r="N36" s="151"/>
      <c r="O36" s="13" t="s">
        <v>217</v>
      </c>
    </row>
    <row r="37" spans="2:15" hidden="1" x14ac:dyDescent="0.2">
      <c r="B37" s="48">
        <v>3774</v>
      </c>
      <c r="C37" s="38">
        <v>43405</v>
      </c>
      <c r="D37" s="12" t="s">
        <v>165</v>
      </c>
      <c r="E37" s="12" t="s">
        <v>80</v>
      </c>
      <c r="F37" s="12" t="s">
        <v>32</v>
      </c>
      <c r="G37" s="12" t="s">
        <v>140</v>
      </c>
      <c r="H37" s="107"/>
      <c r="I37" s="43">
        <v>521.58000000000004</v>
      </c>
      <c r="J37" s="99"/>
      <c r="K37" s="38">
        <v>43433</v>
      </c>
      <c r="L37" s="38">
        <v>43445</v>
      </c>
      <c r="M37" s="105" t="s">
        <v>21</v>
      </c>
      <c r="N37" s="151"/>
      <c r="O37" s="13" t="s">
        <v>217</v>
      </c>
    </row>
    <row r="38" spans="2:15" hidden="1" x14ac:dyDescent="0.2">
      <c r="B38" s="31">
        <v>6721</v>
      </c>
      <c r="C38" s="38">
        <v>43404</v>
      </c>
      <c r="D38" s="12" t="s">
        <v>155</v>
      </c>
      <c r="E38" s="12" t="s">
        <v>64</v>
      </c>
      <c r="F38" s="12" t="s">
        <v>20</v>
      </c>
      <c r="G38" s="13" t="s">
        <v>66</v>
      </c>
      <c r="H38" s="107"/>
      <c r="I38" s="43">
        <v>380</v>
      </c>
      <c r="J38" s="46"/>
      <c r="K38" s="38">
        <v>43434</v>
      </c>
      <c r="L38" s="38">
        <v>43445</v>
      </c>
      <c r="M38" s="105" t="s">
        <v>21</v>
      </c>
      <c r="N38" s="151"/>
      <c r="O38" s="12"/>
    </row>
    <row r="39" spans="2:15" hidden="1" x14ac:dyDescent="0.2">
      <c r="B39" s="31"/>
      <c r="C39" s="38"/>
      <c r="D39" s="12"/>
      <c r="E39" s="16" t="s">
        <v>127</v>
      </c>
      <c r="F39" s="16" t="s">
        <v>135</v>
      </c>
      <c r="G39" s="13" t="s">
        <v>191</v>
      </c>
      <c r="H39" s="107"/>
      <c r="I39" s="43">
        <v>10</v>
      </c>
      <c r="J39" s="46"/>
      <c r="K39" s="38">
        <v>43445</v>
      </c>
      <c r="L39" s="38">
        <v>43445</v>
      </c>
      <c r="M39" s="105" t="s">
        <v>21</v>
      </c>
      <c r="N39" s="151"/>
      <c r="O39" s="12"/>
    </row>
    <row r="40" spans="2:15" hidden="1" x14ac:dyDescent="0.2">
      <c r="B40" s="31"/>
      <c r="C40" s="38"/>
      <c r="D40" s="12"/>
      <c r="E40" s="16" t="s">
        <v>260</v>
      </c>
      <c r="F40" s="16" t="s">
        <v>128</v>
      </c>
      <c r="G40" s="13" t="s">
        <v>191</v>
      </c>
      <c r="H40" s="107"/>
      <c r="I40" s="43">
        <v>749121.92</v>
      </c>
      <c r="J40" s="46"/>
      <c r="K40" s="38">
        <v>43445</v>
      </c>
      <c r="L40" s="38">
        <v>43445</v>
      </c>
      <c r="M40" s="105" t="s">
        <v>21</v>
      </c>
      <c r="N40" s="151"/>
      <c r="O40" s="12"/>
    </row>
    <row r="41" spans="2:15" hidden="1" x14ac:dyDescent="0.2">
      <c r="B41" s="157">
        <v>1811986481814</v>
      </c>
      <c r="C41" s="38">
        <v>43431</v>
      </c>
      <c r="D41" s="12" t="s">
        <v>161</v>
      </c>
      <c r="E41" s="12" t="s">
        <v>214</v>
      </c>
      <c r="F41" s="16" t="s">
        <v>219</v>
      </c>
      <c r="G41" s="12" t="s">
        <v>140</v>
      </c>
      <c r="H41" s="107"/>
      <c r="I41" s="43">
        <v>171.11</v>
      </c>
      <c r="J41" s="99"/>
      <c r="K41" s="38">
        <v>43449</v>
      </c>
      <c r="L41" s="38">
        <v>43445</v>
      </c>
      <c r="M41" s="163" t="s">
        <v>21</v>
      </c>
      <c r="N41" s="151"/>
      <c r="O41" s="12"/>
    </row>
    <row r="42" spans="2:15" hidden="1" x14ac:dyDescent="0.2">
      <c r="B42" s="157"/>
      <c r="C42" s="38"/>
      <c r="D42" s="12"/>
      <c r="E42" s="12" t="s">
        <v>208</v>
      </c>
      <c r="F42" s="16" t="s">
        <v>78</v>
      </c>
      <c r="G42" s="12" t="s">
        <v>191</v>
      </c>
      <c r="H42" s="107">
        <v>32720.720000000001</v>
      </c>
      <c r="I42" s="43"/>
      <c r="J42" s="99"/>
      <c r="K42" s="38">
        <v>43446</v>
      </c>
      <c r="L42" s="38">
        <v>43446</v>
      </c>
      <c r="M42" s="153" t="s">
        <v>79</v>
      </c>
      <c r="N42" s="151"/>
      <c r="O42" s="12"/>
    </row>
    <row r="43" spans="2:15" hidden="1" x14ac:dyDescent="0.2">
      <c r="B43" s="157"/>
      <c r="C43" s="38"/>
      <c r="D43" s="12"/>
      <c r="E43" s="12" t="s">
        <v>208</v>
      </c>
      <c r="F43" s="16" t="s">
        <v>78</v>
      </c>
      <c r="G43" s="12" t="s">
        <v>191</v>
      </c>
      <c r="H43" s="107">
        <v>13990.83</v>
      </c>
      <c r="I43" s="43"/>
      <c r="J43" s="99"/>
      <c r="K43" s="38">
        <v>43446</v>
      </c>
      <c r="L43" s="38">
        <v>43446</v>
      </c>
      <c r="M43" s="153" t="s">
        <v>79</v>
      </c>
      <c r="N43" s="151"/>
      <c r="O43" s="12"/>
    </row>
    <row r="44" spans="2:15" hidden="1" x14ac:dyDescent="0.2">
      <c r="B44" s="31">
        <v>47885</v>
      </c>
      <c r="C44" s="38">
        <v>43413</v>
      </c>
      <c r="D44" s="12" t="s">
        <v>159</v>
      </c>
      <c r="E44" s="12" t="s">
        <v>148</v>
      </c>
      <c r="F44" s="12" t="s">
        <v>55</v>
      </c>
      <c r="G44" s="13" t="s">
        <v>140</v>
      </c>
      <c r="H44" s="42"/>
      <c r="I44" s="43">
        <v>205</v>
      </c>
      <c r="J44" s="47"/>
      <c r="K44" s="38">
        <v>43443</v>
      </c>
      <c r="L44" s="38">
        <v>43446</v>
      </c>
      <c r="M44" s="105" t="s">
        <v>21</v>
      </c>
      <c r="N44" s="151"/>
      <c r="O44" s="13" t="s">
        <v>220</v>
      </c>
    </row>
    <row r="45" spans="2:15" hidden="1" x14ac:dyDescent="0.2">
      <c r="B45" s="12">
        <v>47574</v>
      </c>
      <c r="C45" s="38">
        <v>43409</v>
      </c>
      <c r="D45" s="12" t="s">
        <v>159</v>
      </c>
      <c r="E45" s="12" t="s">
        <v>148</v>
      </c>
      <c r="F45" s="12" t="s">
        <v>55</v>
      </c>
      <c r="G45" s="13" t="s">
        <v>140</v>
      </c>
      <c r="H45" s="42"/>
      <c r="I45" s="43">
        <v>17509.8</v>
      </c>
      <c r="J45" s="46"/>
      <c r="K45" s="38">
        <v>43439</v>
      </c>
      <c r="L45" s="38">
        <v>43446</v>
      </c>
      <c r="M45" s="105" t="s">
        <v>21</v>
      </c>
      <c r="N45" s="151"/>
      <c r="O45" s="13" t="s">
        <v>220</v>
      </c>
    </row>
    <row r="46" spans="2:15" hidden="1" x14ac:dyDescent="0.2">
      <c r="B46" s="41" t="s">
        <v>204</v>
      </c>
      <c r="C46" s="38">
        <v>43398</v>
      </c>
      <c r="D46" s="12" t="s">
        <v>159</v>
      </c>
      <c r="E46" s="12" t="s">
        <v>143</v>
      </c>
      <c r="F46" s="12" t="s">
        <v>20</v>
      </c>
      <c r="G46" s="13" t="s">
        <v>66</v>
      </c>
      <c r="H46" s="42"/>
      <c r="I46" s="43">
        <v>4065.91</v>
      </c>
      <c r="J46" s="46"/>
      <c r="K46" s="38">
        <v>43449</v>
      </c>
      <c r="L46" s="38">
        <v>43446</v>
      </c>
      <c r="M46" s="105" t="s">
        <v>21</v>
      </c>
      <c r="N46" s="151"/>
      <c r="O46" s="13" t="s">
        <v>220</v>
      </c>
    </row>
    <row r="47" spans="2:15" hidden="1" x14ac:dyDescent="0.2">
      <c r="B47" s="12">
        <v>6636</v>
      </c>
      <c r="C47" s="38">
        <v>43398</v>
      </c>
      <c r="D47" s="12" t="s">
        <v>155</v>
      </c>
      <c r="E47" s="12" t="s">
        <v>64</v>
      </c>
      <c r="F47" s="12" t="s">
        <v>20</v>
      </c>
      <c r="G47" s="12" t="s">
        <v>66</v>
      </c>
      <c r="H47" s="107"/>
      <c r="I47" s="43">
        <v>5753.19</v>
      </c>
      <c r="J47" s="46"/>
      <c r="K47" s="38">
        <v>43428</v>
      </c>
      <c r="L47" s="38">
        <v>43446</v>
      </c>
      <c r="M47" s="33" t="s">
        <v>21</v>
      </c>
      <c r="N47" s="153"/>
      <c r="O47" s="12"/>
    </row>
    <row r="48" spans="2:15" hidden="1" x14ac:dyDescent="0.2">
      <c r="B48" s="48">
        <v>6637</v>
      </c>
      <c r="C48" s="38">
        <v>43398</v>
      </c>
      <c r="D48" s="12" t="s">
        <v>155</v>
      </c>
      <c r="E48" s="12" t="s">
        <v>64</v>
      </c>
      <c r="F48" s="12" t="s">
        <v>55</v>
      </c>
      <c r="G48" s="12" t="s">
        <v>66</v>
      </c>
      <c r="H48" s="107"/>
      <c r="I48" s="43">
        <v>19167.650000000001</v>
      </c>
      <c r="J48" s="46"/>
      <c r="K48" s="38">
        <v>43428</v>
      </c>
      <c r="L48" s="38">
        <v>43446</v>
      </c>
      <c r="M48" s="33" t="s">
        <v>21</v>
      </c>
      <c r="N48" s="153"/>
      <c r="O48" s="12"/>
    </row>
    <row r="49" spans="2:15" hidden="1" x14ac:dyDescent="0.2">
      <c r="B49" s="34"/>
      <c r="C49" s="34"/>
      <c r="D49" s="34"/>
      <c r="E49" s="16" t="s">
        <v>127</v>
      </c>
      <c r="F49" s="16" t="s">
        <v>135</v>
      </c>
      <c r="G49" s="13" t="s">
        <v>191</v>
      </c>
      <c r="H49" s="107"/>
      <c r="I49" s="43">
        <v>10</v>
      </c>
      <c r="J49" s="10"/>
      <c r="K49" s="38">
        <v>43446</v>
      </c>
      <c r="L49" s="38">
        <v>43446</v>
      </c>
      <c r="M49" s="162" t="s">
        <v>21</v>
      </c>
      <c r="N49" s="34"/>
      <c r="O49" s="10"/>
    </row>
    <row r="50" spans="2:15" hidden="1" x14ac:dyDescent="0.2">
      <c r="B50" s="34"/>
      <c r="C50" s="34"/>
      <c r="D50" s="34"/>
      <c r="E50" s="16" t="s">
        <v>208</v>
      </c>
      <c r="F50" s="16" t="s">
        <v>78</v>
      </c>
      <c r="G50" s="13" t="s">
        <v>191</v>
      </c>
      <c r="H50" s="107">
        <v>73985.399999999994</v>
      </c>
      <c r="I50" s="43"/>
      <c r="J50" s="10"/>
      <c r="K50" s="38"/>
      <c r="L50" s="38"/>
      <c r="M50" s="34" t="s">
        <v>79</v>
      </c>
      <c r="N50" s="34"/>
      <c r="O50" s="10"/>
    </row>
    <row r="51" spans="2:15" s="165" customFormat="1" hidden="1" x14ac:dyDescent="0.2">
      <c r="B51" s="14"/>
      <c r="C51" s="166">
        <v>43447</v>
      </c>
      <c r="D51" s="14"/>
      <c r="E51" s="14" t="s">
        <v>37</v>
      </c>
      <c r="F51" s="14" t="s">
        <v>222</v>
      </c>
      <c r="G51" s="14" t="s">
        <v>191</v>
      </c>
      <c r="H51" s="167"/>
      <c r="I51" s="156">
        <v>30000</v>
      </c>
      <c r="J51" s="99"/>
      <c r="K51" s="166">
        <v>43447</v>
      </c>
      <c r="L51" s="166">
        <v>43447</v>
      </c>
      <c r="M51" s="33" t="s">
        <v>21</v>
      </c>
      <c r="N51" s="153"/>
      <c r="O51" s="14"/>
    </row>
    <row r="52" spans="2:15" s="165" customFormat="1" hidden="1" x14ac:dyDescent="0.2">
      <c r="B52" s="14">
        <v>26</v>
      </c>
      <c r="C52" s="166">
        <v>43438</v>
      </c>
      <c r="D52" s="14" t="s">
        <v>221</v>
      </c>
      <c r="E52" s="14" t="s">
        <v>27</v>
      </c>
      <c r="F52" s="14" t="s">
        <v>75</v>
      </c>
      <c r="G52" s="14" t="s">
        <v>140</v>
      </c>
      <c r="H52" s="167"/>
      <c r="I52" s="156">
        <v>23625</v>
      </c>
      <c r="J52" s="99"/>
      <c r="K52" s="166">
        <v>43449</v>
      </c>
      <c r="L52" s="166">
        <v>43447</v>
      </c>
      <c r="M52" s="33" t="s">
        <v>21</v>
      </c>
      <c r="N52" s="153"/>
      <c r="O52" s="14"/>
    </row>
    <row r="53" spans="2:15" s="66" customFormat="1" hidden="1" x14ac:dyDescent="0.2">
      <c r="B53" s="12">
        <v>15083</v>
      </c>
      <c r="C53" s="38">
        <v>43404</v>
      </c>
      <c r="D53" s="12" t="s">
        <v>173</v>
      </c>
      <c r="E53" s="12" t="s">
        <v>141</v>
      </c>
      <c r="F53" s="12" t="s">
        <v>55</v>
      </c>
      <c r="G53" s="12" t="s">
        <v>66</v>
      </c>
      <c r="H53" s="107"/>
      <c r="I53" s="43">
        <v>20340.400000000001</v>
      </c>
      <c r="J53" s="46"/>
      <c r="K53" s="38">
        <v>43434</v>
      </c>
      <c r="L53" s="38">
        <v>43447</v>
      </c>
      <c r="M53" s="33" t="s">
        <v>21</v>
      </c>
      <c r="N53" s="153"/>
      <c r="O53" s="12"/>
    </row>
    <row r="54" spans="2:15" s="66" customFormat="1" hidden="1" x14ac:dyDescent="0.2">
      <c r="B54" s="12"/>
      <c r="C54" s="38"/>
      <c r="D54" s="12"/>
      <c r="E54" s="16" t="s">
        <v>127</v>
      </c>
      <c r="F54" s="16" t="s">
        <v>135</v>
      </c>
      <c r="G54" s="13" t="s">
        <v>191</v>
      </c>
      <c r="H54" s="107"/>
      <c r="I54" s="43">
        <v>10</v>
      </c>
      <c r="J54" s="46"/>
      <c r="K54" s="38">
        <v>43447</v>
      </c>
      <c r="L54" s="38">
        <v>43447</v>
      </c>
      <c r="M54" s="33" t="s">
        <v>21</v>
      </c>
      <c r="N54" s="153"/>
      <c r="O54" s="12"/>
    </row>
    <row r="55" spans="2:15" s="66" customFormat="1" hidden="1" x14ac:dyDescent="0.2">
      <c r="B55" s="12"/>
      <c r="C55" s="38"/>
      <c r="D55" s="12"/>
      <c r="E55" s="16" t="s">
        <v>127</v>
      </c>
      <c r="F55" s="16" t="s">
        <v>135</v>
      </c>
      <c r="G55" s="13" t="s">
        <v>255</v>
      </c>
      <c r="H55" s="107"/>
      <c r="I55" s="43">
        <v>10</v>
      </c>
      <c r="J55" s="46"/>
      <c r="K55" s="38">
        <v>43447</v>
      </c>
      <c r="L55" s="38">
        <v>43447</v>
      </c>
      <c r="M55" s="33" t="s">
        <v>21</v>
      </c>
      <c r="N55" s="153"/>
      <c r="O55" s="12"/>
    </row>
    <row r="56" spans="2:15" s="66" customFormat="1" hidden="1" x14ac:dyDescent="0.2">
      <c r="B56" s="12"/>
      <c r="C56" s="38"/>
      <c r="D56" s="12"/>
      <c r="E56" s="16" t="s">
        <v>200</v>
      </c>
      <c r="F56" s="16" t="s">
        <v>82</v>
      </c>
      <c r="G56" s="13" t="s">
        <v>191</v>
      </c>
      <c r="H56" s="107">
        <v>1056</v>
      </c>
      <c r="I56" s="43"/>
      <c r="J56" s="46"/>
      <c r="K56" s="38">
        <v>43448</v>
      </c>
      <c r="L56" s="38">
        <v>43448</v>
      </c>
      <c r="M56" s="153" t="s">
        <v>258</v>
      </c>
      <c r="N56" s="153"/>
      <c r="O56" s="12"/>
    </row>
    <row r="57" spans="2:15" s="66" customFormat="1" hidden="1" x14ac:dyDescent="0.2">
      <c r="B57" s="12"/>
      <c r="C57" s="38"/>
      <c r="D57" s="12"/>
      <c r="E57" s="16" t="s">
        <v>208</v>
      </c>
      <c r="F57" s="16" t="s">
        <v>78</v>
      </c>
      <c r="G57" s="13" t="s">
        <v>191</v>
      </c>
      <c r="H57" s="107">
        <v>150913.13</v>
      </c>
      <c r="I57" s="43"/>
      <c r="J57" s="46"/>
      <c r="K57" s="38">
        <v>43448</v>
      </c>
      <c r="L57" s="38">
        <v>43448</v>
      </c>
      <c r="M57" s="153" t="s">
        <v>258</v>
      </c>
      <c r="N57" s="153"/>
      <c r="O57" s="12"/>
    </row>
    <row r="58" spans="2:15" s="66" customFormat="1" hidden="1" x14ac:dyDescent="0.2">
      <c r="B58" s="12"/>
      <c r="C58" s="38"/>
      <c r="D58" s="12"/>
      <c r="E58" s="16" t="s">
        <v>37</v>
      </c>
      <c r="F58" s="16" t="s">
        <v>233</v>
      </c>
      <c r="G58" s="13" t="s">
        <v>191</v>
      </c>
      <c r="H58" s="107"/>
      <c r="I58" s="43">
        <v>4999.99</v>
      </c>
      <c r="J58" s="46"/>
      <c r="K58" s="38">
        <v>43448</v>
      </c>
      <c r="L58" s="38">
        <v>43448</v>
      </c>
      <c r="M58" s="33" t="s">
        <v>21</v>
      </c>
      <c r="N58" s="153"/>
      <c r="O58" s="12"/>
    </row>
    <row r="59" spans="2:15" s="165" customFormat="1" hidden="1" x14ac:dyDescent="0.2">
      <c r="B59" s="19">
        <v>463</v>
      </c>
      <c r="C59" s="166">
        <v>43389</v>
      </c>
      <c r="D59" s="14" t="s">
        <v>184</v>
      </c>
      <c r="E59" s="14" t="s">
        <v>185</v>
      </c>
      <c r="F59" s="14" t="s">
        <v>186</v>
      </c>
      <c r="G59" s="14" t="s">
        <v>52</v>
      </c>
      <c r="H59" s="167"/>
      <c r="I59" s="99">
        <v>6569.5</v>
      </c>
      <c r="J59" s="99"/>
      <c r="K59" s="166">
        <v>43434</v>
      </c>
      <c r="L59" s="166">
        <v>43448</v>
      </c>
      <c r="M59" s="33" t="s">
        <v>21</v>
      </c>
      <c r="N59" s="153"/>
      <c r="O59" s="14"/>
    </row>
    <row r="60" spans="2:15" s="165" customFormat="1" hidden="1" x14ac:dyDescent="0.2">
      <c r="B60" s="14">
        <v>89</v>
      </c>
      <c r="C60" s="166">
        <v>43437</v>
      </c>
      <c r="D60" s="14" t="s">
        <v>227</v>
      </c>
      <c r="E60" s="14" t="s">
        <v>129</v>
      </c>
      <c r="F60" s="14" t="s">
        <v>48</v>
      </c>
      <c r="G60" s="14" t="s">
        <v>140</v>
      </c>
      <c r="H60" s="167"/>
      <c r="I60" s="99">
        <v>41850.17</v>
      </c>
      <c r="J60" s="99"/>
      <c r="K60" s="166">
        <v>43448</v>
      </c>
      <c r="L60" s="166">
        <v>43448</v>
      </c>
      <c r="M60" s="33" t="s">
        <v>21</v>
      </c>
      <c r="N60" s="153"/>
      <c r="O60" s="14"/>
    </row>
    <row r="61" spans="2:15" s="165" customFormat="1" hidden="1" x14ac:dyDescent="0.2">
      <c r="B61" s="14">
        <v>42</v>
      </c>
      <c r="C61" s="166">
        <v>43444</v>
      </c>
      <c r="D61" s="14" t="s">
        <v>160</v>
      </c>
      <c r="E61" s="14" t="s">
        <v>93</v>
      </c>
      <c r="F61" s="14" t="s">
        <v>94</v>
      </c>
      <c r="G61" s="14" t="s">
        <v>140</v>
      </c>
      <c r="H61" s="167"/>
      <c r="I61" s="99">
        <v>38000</v>
      </c>
      <c r="J61" s="99"/>
      <c r="K61" s="166">
        <v>43448</v>
      </c>
      <c r="L61" s="166">
        <v>43448</v>
      </c>
      <c r="M61" s="33" t="s">
        <v>21</v>
      </c>
      <c r="N61" s="153"/>
      <c r="O61" s="14" t="s">
        <v>265</v>
      </c>
    </row>
    <row r="62" spans="2:15" s="165" customFormat="1" hidden="1" x14ac:dyDescent="0.2">
      <c r="B62" s="100" t="s">
        <v>199</v>
      </c>
      <c r="C62" s="166">
        <v>43424</v>
      </c>
      <c r="D62" s="169" t="s">
        <v>190</v>
      </c>
      <c r="E62" s="14" t="s">
        <v>198</v>
      </c>
      <c r="F62" s="169" t="s">
        <v>137</v>
      </c>
      <c r="G62" s="14" t="s">
        <v>66</v>
      </c>
      <c r="H62" s="167"/>
      <c r="I62" s="99">
        <v>7883</v>
      </c>
      <c r="J62" s="99"/>
      <c r="K62" s="166">
        <v>43424</v>
      </c>
      <c r="L62" s="166">
        <v>43448</v>
      </c>
      <c r="M62" s="33" t="s">
        <v>21</v>
      </c>
      <c r="N62" s="153"/>
      <c r="O62" s="14"/>
    </row>
    <row r="63" spans="2:15" hidden="1" x14ac:dyDescent="0.2">
      <c r="B63" s="84">
        <v>161</v>
      </c>
      <c r="C63" s="38">
        <v>43381</v>
      </c>
      <c r="D63" s="12" t="s">
        <v>152</v>
      </c>
      <c r="E63" s="12" t="s">
        <v>200</v>
      </c>
      <c r="F63" s="16" t="s">
        <v>201</v>
      </c>
      <c r="G63" s="12" t="s">
        <v>66</v>
      </c>
      <c r="H63" s="107"/>
      <c r="I63" s="46">
        <v>1056</v>
      </c>
      <c r="J63" s="46"/>
      <c r="K63" s="38">
        <v>43433</v>
      </c>
      <c r="L63" s="38">
        <v>43448</v>
      </c>
      <c r="M63" s="158" t="s">
        <v>82</v>
      </c>
      <c r="N63" s="153"/>
      <c r="O63" s="12" t="s">
        <v>261</v>
      </c>
    </row>
    <row r="64" spans="2:15" s="165" customFormat="1" hidden="1" x14ac:dyDescent="0.2">
      <c r="B64" s="14">
        <v>11</v>
      </c>
      <c r="C64" s="166">
        <v>43423</v>
      </c>
      <c r="D64" s="14" t="s">
        <v>157</v>
      </c>
      <c r="E64" s="14" t="s">
        <v>228</v>
      </c>
      <c r="F64" s="14" t="s">
        <v>229</v>
      </c>
      <c r="G64" s="14" t="s">
        <v>66</v>
      </c>
      <c r="H64" s="167"/>
      <c r="I64" s="99">
        <v>10685</v>
      </c>
      <c r="J64" s="99"/>
      <c r="K64" s="166">
        <v>43448</v>
      </c>
      <c r="L64" s="166">
        <v>43448</v>
      </c>
      <c r="M64" s="33" t="s">
        <v>21</v>
      </c>
      <c r="N64" s="153"/>
      <c r="O64" s="14"/>
    </row>
    <row r="65" spans="2:15" hidden="1" x14ac:dyDescent="0.2">
      <c r="B65" s="12"/>
      <c r="C65" s="38">
        <v>43448</v>
      </c>
      <c r="D65" s="12" t="s">
        <v>159</v>
      </c>
      <c r="E65" s="12" t="s">
        <v>37</v>
      </c>
      <c r="F65" s="12" t="s">
        <v>233</v>
      </c>
      <c r="G65" s="12" t="s">
        <v>191</v>
      </c>
      <c r="H65" s="107"/>
      <c r="I65" s="43">
        <v>5000</v>
      </c>
      <c r="J65" s="46"/>
      <c r="K65" s="38">
        <v>43448</v>
      </c>
      <c r="L65" s="38">
        <v>43448</v>
      </c>
      <c r="M65" s="33" t="s">
        <v>21</v>
      </c>
      <c r="N65" s="153"/>
      <c r="O65" s="12"/>
    </row>
    <row r="66" spans="2:15" hidden="1" x14ac:dyDescent="0.2">
      <c r="C66" s="38">
        <v>43448</v>
      </c>
      <c r="D66" s="34"/>
      <c r="E66" s="10" t="s">
        <v>262</v>
      </c>
      <c r="F66" s="10" t="s">
        <v>65</v>
      </c>
      <c r="G66" s="10" t="s">
        <v>66</v>
      </c>
      <c r="H66" s="10"/>
      <c r="I66" s="43">
        <v>1079.83</v>
      </c>
      <c r="J66" s="10"/>
      <c r="K66" s="38">
        <v>43448</v>
      </c>
      <c r="L66" s="38">
        <v>43448</v>
      </c>
      <c r="M66" s="33" t="s">
        <v>21</v>
      </c>
      <c r="N66" s="34"/>
      <c r="O66" s="10"/>
    </row>
    <row r="67" spans="2:15" s="165" customFormat="1" hidden="1" x14ac:dyDescent="0.2">
      <c r="B67" s="14">
        <v>1427</v>
      </c>
      <c r="C67" s="166">
        <v>43434</v>
      </c>
      <c r="D67" s="14" t="s">
        <v>164</v>
      </c>
      <c r="E67" s="14" t="s">
        <v>224</v>
      </c>
      <c r="F67" s="14" t="s">
        <v>225</v>
      </c>
      <c r="G67" s="14" t="s">
        <v>140</v>
      </c>
      <c r="H67" s="167"/>
      <c r="I67" s="99">
        <v>27965.64</v>
      </c>
      <c r="J67" s="99"/>
      <c r="K67" s="166">
        <v>43449</v>
      </c>
      <c r="L67" s="166">
        <v>43448</v>
      </c>
      <c r="M67" s="33" t="s">
        <v>21</v>
      </c>
      <c r="N67" s="153"/>
      <c r="O67" s="14"/>
    </row>
    <row r="68" spans="2:15" hidden="1" x14ac:dyDescent="0.2">
      <c r="B68" s="12">
        <v>95</v>
      </c>
      <c r="C68" s="38">
        <v>43437</v>
      </c>
      <c r="D68" s="12" t="s">
        <v>171</v>
      </c>
      <c r="E68" s="12" t="s">
        <v>30</v>
      </c>
      <c r="F68" s="12" t="s">
        <v>226</v>
      </c>
      <c r="G68" s="12" t="s">
        <v>140</v>
      </c>
      <c r="H68" s="107"/>
      <c r="I68" s="46">
        <v>5000</v>
      </c>
      <c r="J68" s="46"/>
      <c r="K68" s="38">
        <v>43448</v>
      </c>
      <c r="L68" s="38">
        <v>43448</v>
      </c>
      <c r="M68" s="160" t="s">
        <v>21</v>
      </c>
      <c r="N68" s="153"/>
      <c r="O68" s="12"/>
    </row>
    <row r="69" spans="2:15" hidden="1" x14ac:dyDescent="0.2">
      <c r="B69" s="84">
        <v>14</v>
      </c>
      <c r="C69" s="38">
        <v>43421</v>
      </c>
      <c r="D69" s="12" t="s">
        <v>172</v>
      </c>
      <c r="E69" s="12" t="s">
        <v>182</v>
      </c>
      <c r="F69" s="12" t="s">
        <v>196</v>
      </c>
      <c r="G69" s="12" t="s">
        <v>66</v>
      </c>
      <c r="H69" s="107"/>
      <c r="I69" s="46">
        <v>1800</v>
      </c>
      <c r="J69" s="46"/>
      <c r="K69" s="38">
        <v>43434</v>
      </c>
      <c r="L69" s="38">
        <v>43448</v>
      </c>
      <c r="M69" s="160" t="s">
        <v>21</v>
      </c>
      <c r="N69" s="153"/>
      <c r="O69" s="12" t="s">
        <v>223</v>
      </c>
    </row>
    <row r="70" spans="2:15" hidden="1" x14ac:dyDescent="0.2">
      <c r="B70" s="84"/>
      <c r="C70" s="38"/>
      <c r="D70" s="12"/>
      <c r="E70" s="12" t="s">
        <v>127</v>
      </c>
      <c r="F70" s="12" t="s">
        <v>135</v>
      </c>
      <c r="G70" s="12" t="s">
        <v>191</v>
      </c>
      <c r="H70" s="107"/>
      <c r="I70" s="46">
        <v>10</v>
      </c>
      <c r="J70" s="46"/>
      <c r="K70" s="38">
        <v>43448</v>
      </c>
      <c r="L70" s="38">
        <v>43448</v>
      </c>
      <c r="M70" s="160" t="s">
        <v>21</v>
      </c>
      <c r="N70" s="153"/>
      <c r="O70" s="12"/>
    </row>
    <row r="71" spans="2:15" hidden="1" x14ac:dyDescent="0.2">
      <c r="B71" s="84"/>
      <c r="C71" s="38"/>
      <c r="D71" s="12"/>
      <c r="E71" s="12" t="s">
        <v>127</v>
      </c>
      <c r="F71" s="12" t="s">
        <v>135</v>
      </c>
      <c r="G71" s="12" t="s">
        <v>191</v>
      </c>
      <c r="H71" s="107"/>
      <c r="I71" s="46">
        <v>10</v>
      </c>
      <c r="J71" s="46"/>
      <c r="K71" s="38">
        <v>43448</v>
      </c>
      <c r="L71" s="38">
        <v>43448</v>
      </c>
      <c r="M71" s="160" t="s">
        <v>21</v>
      </c>
      <c r="N71" s="153"/>
      <c r="O71" s="12"/>
    </row>
    <row r="72" spans="2:15" hidden="1" x14ac:dyDescent="0.2">
      <c r="B72" s="84"/>
      <c r="C72" s="38"/>
      <c r="D72" s="12"/>
      <c r="E72" s="12" t="s">
        <v>127</v>
      </c>
      <c r="F72" s="12" t="s">
        <v>135</v>
      </c>
      <c r="G72" s="12" t="s">
        <v>191</v>
      </c>
      <c r="H72" s="107"/>
      <c r="I72" s="46">
        <v>10</v>
      </c>
      <c r="J72" s="46"/>
      <c r="K72" s="38">
        <v>43448</v>
      </c>
      <c r="L72" s="38">
        <v>43448</v>
      </c>
      <c r="M72" s="160" t="s">
        <v>21</v>
      </c>
      <c r="N72" s="153"/>
      <c r="O72" s="12"/>
    </row>
    <row r="73" spans="2:15" hidden="1" x14ac:dyDescent="0.2">
      <c r="B73" s="84"/>
      <c r="C73" s="38"/>
      <c r="D73" s="12"/>
      <c r="E73" s="12" t="s">
        <v>127</v>
      </c>
      <c r="F73" s="12" t="s">
        <v>135</v>
      </c>
      <c r="G73" s="12" t="s">
        <v>191</v>
      </c>
      <c r="H73" s="107"/>
      <c r="I73" s="46">
        <v>10</v>
      </c>
      <c r="J73" s="46"/>
      <c r="K73" s="38">
        <v>43448</v>
      </c>
      <c r="L73" s="38">
        <v>43448</v>
      </c>
      <c r="M73" s="160" t="s">
        <v>21</v>
      </c>
      <c r="N73" s="153"/>
      <c r="O73" s="12"/>
    </row>
    <row r="74" spans="2:15" hidden="1" x14ac:dyDescent="0.2">
      <c r="B74" s="84"/>
      <c r="C74" s="38"/>
      <c r="D74" s="12"/>
      <c r="E74" s="12" t="s">
        <v>127</v>
      </c>
      <c r="F74" s="12" t="s">
        <v>135</v>
      </c>
      <c r="G74" s="12" t="s">
        <v>191</v>
      </c>
      <c r="H74" s="107"/>
      <c r="I74" s="46">
        <v>10</v>
      </c>
      <c r="J74" s="46"/>
      <c r="K74" s="38">
        <v>43448</v>
      </c>
      <c r="L74" s="38">
        <v>43448</v>
      </c>
      <c r="M74" s="160" t="s">
        <v>21</v>
      </c>
      <c r="N74" s="153"/>
      <c r="O74" s="12"/>
    </row>
    <row r="75" spans="2:15" hidden="1" x14ac:dyDescent="0.2">
      <c r="B75" s="84"/>
      <c r="C75" s="38"/>
      <c r="D75" s="12"/>
      <c r="E75" s="12" t="s">
        <v>127</v>
      </c>
      <c r="F75" s="12" t="s">
        <v>135</v>
      </c>
      <c r="G75" s="12" t="s">
        <v>191</v>
      </c>
      <c r="H75" s="107"/>
      <c r="I75" s="46">
        <v>10</v>
      </c>
      <c r="J75" s="46"/>
      <c r="K75" s="38">
        <v>43448</v>
      </c>
      <c r="L75" s="38">
        <v>43448</v>
      </c>
      <c r="M75" s="160" t="s">
        <v>21</v>
      </c>
      <c r="N75" s="153"/>
      <c r="O75" s="12"/>
    </row>
    <row r="76" spans="2:15" hidden="1" x14ac:dyDescent="0.2">
      <c r="B76" s="84"/>
      <c r="C76" s="38"/>
      <c r="D76" s="12"/>
      <c r="E76" s="12" t="s">
        <v>127</v>
      </c>
      <c r="F76" s="12" t="s">
        <v>135</v>
      </c>
      <c r="G76" s="12" t="s">
        <v>191</v>
      </c>
      <c r="H76" s="107"/>
      <c r="I76" s="46">
        <v>10</v>
      </c>
      <c r="J76" s="46"/>
      <c r="K76" s="38">
        <v>43448</v>
      </c>
      <c r="L76" s="38">
        <v>43448</v>
      </c>
      <c r="M76" s="160" t="s">
        <v>21</v>
      </c>
      <c r="N76" s="153"/>
      <c r="O76" s="12"/>
    </row>
    <row r="77" spans="2:15" hidden="1" x14ac:dyDescent="0.2">
      <c r="B77" s="34"/>
      <c r="C77" s="34"/>
      <c r="D77" s="34"/>
      <c r="E77" s="12" t="s">
        <v>127</v>
      </c>
      <c r="F77" s="12" t="s">
        <v>135</v>
      </c>
      <c r="G77" s="10" t="s">
        <v>191</v>
      </c>
      <c r="H77" s="10"/>
      <c r="I77" s="46">
        <v>10</v>
      </c>
      <c r="J77" s="10"/>
      <c r="K77" s="38">
        <v>43448</v>
      </c>
      <c r="L77" s="38">
        <v>43448</v>
      </c>
      <c r="M77" s="33" t="s">
        <v>21</v>
      </c>
      <c r="N77" s="34"/>
      <c r="O77" s="10"/>
    </row>
    <row r="78" spans="2:15" hidden="1" x14ac:dyDescent="0.2">
      <c r="B78" s="34"/>
      <c r="C78" s="34"/>
      <c r="D78" s="34"/>
      <c r="E78" s="12" t="s">
        <v>263</v>
      </c>
      <c r="F78" s="12" t="s">
        <v>78</v>
      </c>
      <c r="G78" s="10" t="s">
        <v>191</v>
      </c>
      <c r="H78" s="46">
        <v>242267.7</v>
      </c>
      <c r="I78" s="46"/>
      <c r="J78" s="10"/>
      <c r="K78" s="38">
        <v>43454</v>
      </c>
      <c r="L78" s="38">
        <v>43454</v>
      </c>
      <c r="M78" s="153" t="s">
        <v>258</v>
      </c>
      <c r="N78" s="34"/>
      <c r="O78" s="10"/>
    </row>
    <row r="79" spans="2:15" s="165" customFormat="1" hidden="1" x14ac:dyDescent="0.2">
      <c r="B79" s="14">
        <v>537</v>
      </c>
      <c r="C79" s="166">
        <v>43437</v>
      </c>
      <c r="D79" s="14" t="s">
        <v>167</v>
      </c>
      <c r="E79" s="14" t="s">
        <v>236</v>
      </c>
      <c r="F79" s="14" t="s">
        <v>237</v>
      </c>
      <c r="G79" s="14" t="s">
        <v>191</v>
      </c>
      <c r="H79" s="167"/>
      <c r="I79" s="156">
        <v>3116.13</v>
      </c>
      <c r="J79" s="99"/>
      <c r="K79" s="166">
        <v>43454</v>
      </c>
      <c r="L79" s="166">
        <v>43454</v>
      </c>
      <c r="M79" s="33" t="s">
        <v>21</v>
      </c>
      <c r="N79" s="153"/>
      <c r="O79" s="14"/>
    </row>
    <row r="80" spans="2:15" hidden="1" x14ac:dyDescent="0.2">
      <c r="B80" s="12"/>
      <c r="C80" s="38">
        <v>43454</v>
      </c>
      <c r="D80" s="12"/>
      <c r="E80" s="12" t="s">
        <v>241</v>
      </c>
      <c r="F80" s="12" t="s">
        <v>246</v>
      </c>
      <c r="G80" s="12" t="s">
        <v>191</v>
      </c>
      <c r="H80" s="107"/>
      <c r="I80" s="43">
        <v>52658.16</v>
      </c>
      <c r="J80" s="46"/>
      <c r="K80" s="38">
        <v>43454</v>
      </c>
      <c r="L80" s="38">
        <v>43454</v>
      </c>
      <c r="M80" s="33" t="s">
        <v>21</v>
      </c>
      <c r="N80" s="153"/>
      <c r="O80" s="12"/>
    </row>
    <row r="81" spans="1:77" hidden="1" x14ac:dyDescent="0.2">
      <c r="B81" s="12"/>
      <c r="C81" s="38">
        <v>43454</v>
      </c>
      <c r="D81" s="12"/>
      <c r="E81" s="12" t="s">
        <v>241</v>
      </c>
      <c r="F81" s="12" t="s">
        <v>242</v>
      </c>
      <c r="G81" s="12" t="s">
        <v>140</v>
      </c>
      <c r="H81" s="107"/>
      <c r="I81" s="43">
        <v>103236.78</v>
      </c>
      <c r="J81" s="46"/>
      <c r="K81" s="38">
        <v>43454</v>
      </c>
      <c r="L81" s="38">
        <v>43454</v>
      </c>
      <c r="M81" s="33" t="s">
        <v>21</v>
      </c>
      <c r="N81" s="153"/>
      <c r="O81" s="12"/>
    </row>
    <row r="82" spans="1:77" hidden="1" x14ac:dyDescent="0.2">
      <c r="B82" s="12"/>
      <c r="C82" s="38">
        <v>43454</v>
      </c>
      <c r="D82" s="12"/>
      <c r="E82" s="12" t="s">
        <v>241</v>
      </c>
      <c r="F82" s="12" t="s">
        <v>243</v>
      </c>
      <c r="G82" s="12" t="s">
        <v>140</v>
      </c>
      <c r="H82" s="107"/>
      <c r="I82" s="43">
        <v>954.36</v>
      </c>
      <c r="J82" s="46"/>
      <c r="K82" s="38">
        <v>43454</v>
      </c>
      <c r="L82" s="38">
        <v>43454</v>
      </c>
      <c r="M82" s="33" t="s">
        <v>21</v>
      </c>
      <c r="N82" s="153"/>
      <c r="O82" s="12"/>
    </row>
    <row r="83" spans="1:77" hidden="1" x14ac:dyDescent="0.2">
      <c r="B83" s="12"/>
      <c r="C83" s="38">
        <v>43454</v>
      </c>
      <c r="D83" s="12"/>
      <c r="E83" s="12" t="s">
        <v>241</v>
      </c>
      <c r="F83" s="12" t="s">
        <v>243</v>
      </c>
      <c r="G83" s="12" t="s">
        <v>140</v>
      </c>
      <c r="H83" s="107"/>
      <c r="I83" s="43">
        <v>990</v>
      </c>
      <c r="J83" s="46"/>
      <c r="K83" s="38">
        <v>43454</v>
      </c>
      <c r="L83" s="38">
        <v>43454</v>
      </c>
      <c r="M83" s="33" t="s">
        <v>21</v>
      </c>
      <c r="N83" s="153"/>
      <c r="O83" s="12"/>
    </row>
    <row r="84" spans="1:77" hidden="1" x14ac:dyDescent="0.2">
      <c r="B84" s="12"/>
      <c r="C84" s="38">
        <v>43454</v>
      </c>
      <c r="D84" s="12"/>
      <c r="E84" s="12" t="s">
        <v>239</v>
      </c>
      <c r="F84" s="12" t="s">
        <v>245</v>
      </c>
      <c r="G84" s="12" t="s">
        <v>140</v>
      </c>
      <c r="H84" s="107"/>
      <c r="I84" s="43">
        <v>9367.51</v>
      </c>
      <c r="J84" s="46"/>
      <c r="K84" s="38">
        <v>43454</v>
      </c>
      <c r="L84" s="38">
        <v>43454</v>
      </c>
      <c r="M84" s="33" t="s">
        <v>21</v>
      </c>
      <c r="N84" s="153"/>
      <c r="O84" s="12"/>
    </row>
    <row r="85" spans="1:77" hidden="1" x14ac:dyDescent="0.2">
      <c r="B85" s="12"/>
      <c r="C85" s="38">
        <v>43454</v>
      </c>
      <c r="D85" s="12"/>
      <c r="E85" s="12" t="s">
        <v>239</v>
      </c>
      <c r="F85" s="12" t="s">
        <v>247</v>
      </c>
      <c r="G85" s="12" t="s">
        <v>140</v>
      </c>
      <c r="H85" s="107"/>
      <c r="I85" s="43">
        <v>27645.83</v>
      </c>
      <c r="J85" s="46"/>
      <c r="K85" s="38">
        <v>43454</v>
      </c>
      <c r="L85" s="38">
        <v>43454</v>
      </c>
      <c r="M85" s="33" t="s">
        <v>21</v>
      </c>
      <c r="N85" s="153"/>
      <c r="O85" s="12"/>
    </row>
    <row r="86" spans="1:77" hidden="1" x14ac:dyDescent="0.2">
      <c r="B86" s="12"/>
      <c r="C86" s="38">
        <v>43454</v>
      </c>
      <c r="D86" s="12"/>
      <c r="E86" s="12" t="s">
        <v>239</v>
      </c>
      <c r="F86" s="12" t="s">
        <v>244</v>
      </c>
      <c r="G86" s="12" t="s">
        <v>140</v>
      </c>
      <c r="H86" s="107"/>
      <c r="I86" s="43">
        <v>29039.25</v>
      </c>
      <c r="J86" s="46"/>
      <c r="K86" s="38">
        <v>43454</v>
      </c>
      <c r="L86" s="38">
        <v>43454</v>
      </c>
      <c r="M86" s="33" t="s">
        <v>21</v>
      </c>
      <c r="N86" s="153"/>
      <c r="O86" s="12"/>
    </row>
    <row r="87" spans="1:77" hidden="1" x14ac:dyDescent="0.2">
      <c r="B87" s="12"/>
      <c r="C87" s="38">
        <v>43454</v>
      </c>
      <c r="D87" s="12"/>
      <c r="E87" s="12" t="s">
        <v>239</v>
      </c>
      <c r="F87" s="12" t="s">
        <v>240</v>
      </c>
      <c r="G87" s="12" t="s">
        <v>140</v>
      </c>
      <c r="H87" s="107"/>
      <c r="I87" s="43">
        <v>6354.34</v>
      </c>
      <c r="J87" s="46"/>
      <c r="K87" s="38">
        <v>43454</v>
      </c>
      <c r="L87" s="38">
        <v>43454</v>
      </c>
      <c r="M87" s="33" t="s">
        <v>21</v>
      </c>
      <c r="N87" s="153"/>
      <c r="O87" s="12"/>
    </row>
    <row r="88" spans="1:77" hidden="1" x14ac:dyDescent="0.2">
      <c r="B88" s="12"/>
      <c r="C88" s="38">
        <v>43454</v>
      </c>
      <c r="D88" s="12"/>
      <c r="E88" s="12" t="s">
        <v>239</v>
      </c>
      <c r="F88" s="12" t="s">
        <v>248</v>
      </c>
      <c r="G88" s="12" t="s">
        <v>140</v>
      </c>
      <c r="H88" s="107"/>
      <c r="I88" s="43">
        <v>8905.34</v>
      </c>
      <c r="J88" s="46"/>
      <c r="K88" s="38">
        <v>43454</v>
      </c>
      <c r="L88" s="38">
        <v>43454</v>
      </c>
      <c r="M88" s="33" t="s">
        <v>21</v>
      </c>
      <c r="N88" s="153"/>
      <c r="O88" s="12"/>
    </row>
    <row r="89" spans="1:77" hidden="1" x14ac:dyDescent="0.2">
      <c r="C89" s="34"/>
      <c r="D89" s="34"/>
      <c r="E89" s="10" t="s">
        <v>208</v>
      </c>
      <c r="F89" s="10" t="s">
        <v>78</v>
      </c>
      <c r="G89" s="10" t="s">
        <v>191</v>
      </c>
      <c r="H89" s="46">
        <v>81762.27</v>
      </c>
      <c r="I89" s="10"/>
      <c r="J89" s="10"/>
      <c r="K89" s="38">
        <v>43455</v>
      </c>
      <c r="L89" s="38">
        <v>43455</v>
      </c>
      <c r="M89" s="161" t="s">
        <v>258</v>
      </c>
      <c r="N89" s="34"/>
      <c r="O89" s="10"/>
    </row>
    <row r="90" spans="1:77" hidden="1" x14ac:dyDescent="0.2">
      <c r="C90" s="34"/>
      <c r="D90" s="34"/>
      <c r="E90" s="10" t="s">
        <v>257</v>
      </c>
      <c r="F90" s="10" t="s">
        <v>264</v>
      </c>
      <c r="G90" s="10" t="s">
        <v>191</v>
      </c>
      <c r="H90" s="10"/>
      <c r="I90" s="43">
        <v>74044.81</v>
      </c>
      <c r="J90" s="10"/>
      <c r="K90" s="38">
        <v>43455</v>
      </c>
      <c r="L90" s="38">
        <v>43455</v>
      </c>
      <c r="M90" s="162" t="s">
        <v>21</v>
      </c>
      <c r="N90" s="34"/>
      <c r="O90" s="10"/>
    </row>
    <row r="91" spans="1:77" hidden="1" x14ac:dyDescent="0.2">
      <c r="B91" s="12">
        <v>254934</v>
      </c>
      <c r="C91" s="38">
        <v>43417</v>
      </c>
      <c r="D91" s="12" t="s">
        <v>249</v>
      </c>
      <c r="E91" s="12" t="s">
        <v>250</v>
      </c>
      <c r="F91" s="12" t="s">
        <v>251</v>
      </c>
      <c r="G91" s="12" t="s">
        <v>140</v>
      </c>
      <c r="H91" s="107"/>
      <c r="I91" s="43">
        <v>726.58</v>
      </c>
      <c r="J91" s="46"/>
      <c r="K91" s="38">
        <v>43445</v>
      </c>
      <c r="L91" s="38">
        <v>43455</v>
      </c>
      <c r="M91" s="33" t="s">
        <v>21</v>
      </c>
      <c r="N91" s="43">
        <v>712.58</v>
      </c>
      <c r="O91" s="12"/>
    </row>
    <row r="92" spans="1:77" hidden="1" x14ac:dyDescent="0.2">
      <c r="B92" s="12">
        <v>254616</v>
      </c>
      <c r="C92" s="38">
        <v>43411</v>
      </c>
      <c r="D92" s="12" t="s">
        <v>249</v>
      </c>
      <c r="E92" s="12" t="s">
        <v>250</v>
      </c>
      <c r="F92" s="12" t="s">
        <v>251</v>
      </c>
      <c r="G92" s="12" t="s">
        <v>140</v>
      </c>
      <c r="H92" s="107"/>
      <c r="I92" s="43">
        <v>1348.15</v>
      </c>
      <c r="J92" s="46"/>
      <c r="K92" s="38">
        <v>43455</v>
      </c>
      <c r="L92" s="38">
        <v>43455</v>
      </c>
      <c r="M92" s="33" t="s">
        <v>21</v>
      </c>
      <c r="N92" s="43">
        <v>1306.3900000000001</v>
      </c>
      <c r="O92" s="12"/>
    </row>
    <row r="93" spans="1:77" s="150" customFormat="1" ht="12.75" hidden="1" x14ac:dyDescent="0.2">
      <c r="A93" s="149"/>
      <c r="B93" s="12">
        <v>255600</v>
      </c>
      <c r="C93" s="38">
        <v>43430</v>
      </c>
      <c r="D93" s="25" t="s">
        <v>249</v>
      </c>
      <c r="E93" s="12" t="s">
        <v>250</v>
      </c>
      <c r="F93" s="12" t="s">
        <v>251</v>
      </c>
      <c r="G93" s="12" t="s">
        <v>140</v>
      </c>
      <c r="H93" s="107"/>
      <c r="I93" s="43">
        <v>746.89</v>
      </c>
      <c r="J93" s="46"/>
      <c r="K93" s="38">
        <v>43458</v>
      </c>
      <c r="L93" s="38">
        <v>43455</v>
      </c>
      <c r="M93" s="33" t="s">
        <v>21</v>
      </c>
      <c r="N93" s="43"/>
      <c r="O93" s="12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  <c r="BW93" s="149"/>
      <c r="BX93" s="149"/>
      <c r="BY93" s="149"/>
    </row>
    <row r="94" spans="1:77" hidden="1" x14ac:dyDescent="0.2">
      <c r="B94" s="12">
        <v>255617</v>
      </c>
      <c r="C94" s="38">
        <v>43431</v>
      </c>
      <c r="D94" s="12" t="s">
        <v>249</v>
      </c>
      <c r="E94" s="12" t="s">
        <v>250</v>
      </c>
      <c r="F94" s="12" t="s">
        <v>251</v>
      </c>
      <c r="G94" s="12" t="s">
        <v>140</v>
      </c>
      <c r="H94" s="107"/>
      <c r="I94" s="43">
        <v>712.58</v>
      </c>
      <c r="J94" s="46"/>
      <c r="K94" s="38">
        <v>43459</v>
      </c>
      <c r="L94" s="38">
        <v>43455</v>
      </c>
      <c r="M94" s="33" t="s">
        <v>21</v>
      </c>
      <c r="N94" s="43"/>
      <c r="O94" s="12"/>
    </row>
    <row r="95" spans="1:77" hidden="1" x14ac:dyDescent="0.2">
      <c r="B95" s="12">
        <v>255769</v>
      </c>
      <c r="C95" s="38">
        <v>43433</v>
      </c>
      <c r="D95" s="12" t="s">
        <v>249</v>
      </c>
      <c r="E95" s="12" t="s">
        <v>250</v>
      </c>
      <c r="F95" s="12" t="s">
        <v>251</v>
      </c>
      <c r="G95" s="12" t="s">
        <v>140</v>
      </c>
      <c r="H95" s="107"/>
      <c r="I95" s="43">
        <v>606.85</v>
      </c>
      <c r="J95" s="46"/>
      <c r="K95" s="38">
        <v>43461</v>
      </c>
      <c r="L95" s="38">
        <v>43455</v>
      </c>
      <c r="M95" s="33" t="s">
        <v>21</v>
      </c>
      <c r="N95" s="43"/>
      <c r="O95" s="12"/>
    </row>
    <row r="96" spans="1:77" hidden="1" x14ac:dyDescent="0.2">
      <c r="B96" s="12">
        <v>255152</v>
      </c>
      <c r="C96" s="38">
        <v>43420</v>
      </c>
      <c r="D96" s="12" t="s">
        <v>249</v>
      </c>
      <c r="E96" s="12" t="s">
        <v>250</v>
      </c>
      <c r="F96" s="12" t="s">
        <v>251</v>
      </c>
      <c r="G96" s="12" t="s">
        <v>140</v>
      </c>
      <c r="H96" s="107"/>
      <c r="I96" s="43">
        <v>722.59</v>
      </c>
      <c r="J96" s="46"/>
      <c r="K96" s="38">
        <v>43448</v>
      </c>
      <c r="L96" s="38">
        <v>43455</v>
      </c>
      <c r="M96" s="33" t="s">
        <v>21</v>
      </c>
      <c r="N96" s="43">
        <v>712.58</v>
      </c>
      <c r="O96" s="12"/>
    </row>
    <row r="97" spans="2:15" hidden="1" x14ac:dyDescent="0.2">
      <c r="B97" s="12">
        <v>255309</v>
      </c>
      <c r="C97" s="38">
        <v>43425</v>
      </c>
      <c r="D97" s="12" t="s">
        <v>249</v>
      </c>
      <c r="E97" s="12" t="s">
        <v>250</v>
      </c>
      <c r="F97" s="12" t="s">
        <v>251</v>
      </c>
      <c r="G97" s="12" t="s">
        <v>140</v>
      </c>
      <c r="H97" s="107"/>
      <c r="I97" s="43">
        <v>715.44</v>
      </c>
      <c r="J97" s="46"/>
      <c r="K97" s="38">
        <v>43453</v>
      </c>
      <c r="L97" s="38">
        <v>43455</v>
      </c>
      <c r="M97" s="33" t="s">
        <v>21</v>
      </c>
      <c r="N97" s="43">
        <v>712.58</v>
      </c>
      <c r="O97" s="12"/>
    </row>
    <row r="98" spans="2:15" hidden="1" x14ac:dyDescent="0.2">
      <c r="B98" s="12">
        <v>253988</v>
      </c>
      <c r="C98" s="38">
        <v>43399</v>
      </c>
      <c r="D98" s="12" t="s">
        <v>249</v>
      </c>
      <c r="E98" s="12" t="s">
        <v>250</v>
      </c>
      <c r="F98" s="12" t="s">
        <v>251</v>
      </c>
      <c r="G98" s="12" t="s">
        <v>66</v>
      </c>
      <c r="H98" s="107"/>
      <c r="I98" s="43">
        <v>2016.08</v>
      </c>
      <c r="J98" s="46"/>
      <c r="K98" s="38">
        <v>43427</v>
      </c>
      <c r="L98" s="38">
        <v>43455</v>
      </c>
      <c r="M98" s="33" t="s">
        <v>21</v>
      </c>
      <c r="N98" s="43">
        <v>1909.12</v>
      </c>
      <c r="O98" s="12"/>
    </row>
    <row r="99" spans="2:15" hidden="1" x14ac:dyDescent="0.2">
      <c r="B99" s="34"/>
      <c r="C99" s="34"/>
      <c r="D99" s="34"/>
      <c r="E99" s="10" t="s">
        <v>259</v>
      </c>
      <c r="F99" s="10" t="s">
        <v>135</v>
      </c>
      <c r="G99" s="10" t="s">
        <v>191</v>
      </c>
      <c r="H99" s="10"/>
      <c r="I99" s="43">
        <v>122</v>
      </c>
      <c r="J99" s="10"/>
      <c r="K99" s="38">
        <v>43455</v>
      </c>
      <c r="L99" s="38">
        <v>43455</v>
      </c>
      <c r="M99" s="162" t="s">
        <v>21</v>
      </c>
      <c r="N99" s="34"/>
      <c r="O99" s="10"/>
    </row>
    <row r="100" spans="2:15" hidden="1" x14ac:dyDescent="0.2">
      <c r="B100" s="84">
        <v>39349887</v>
      </c>
      <c r="C100" s="38">
        <v>43460</v>
      </c>
      <c r="D100" s="12" t="s">
        <v>158</v>
      </c>
      <c r="E100" s="12" t="s">
        <v>24</v>
      </c>
      <c r="F100" s="12" t="s">
        <v>254</v>
      </c>
      <c r="G100" s="12" t="s">
        <v>255</v>
      </c>
      <c r="H100" s="107"/>
      <c r="I100" s="43">
        <v>14377.15</v>
      </c>
      <c r="J100" s="46"/>
      <c r="K100" s="38">
        <v>43125</v>
      </c>
      <c r="L100" s="38">
        <v>43460</v>
      </c>
      <c r="M100" s="33" t="s">
        <v>21</v>
      </c>
      <c r="N100" s="32"/>
      <c r="O100" s="12"/>
    </row>
    <row r="101" spans="2:15" hidden="1" x14ac:dyDescent="0.2">
      <c r="B101" s="13">
        <v>15573</v>
      </c>
      <c r="C101" s="38">
        <v>43433</v>
      </c>
      <c r="D101" s="12" t="s">
        <v>215</v>
      </c>
      <c r="E101" s="12" t="s">
        <v>216</v>
      </c>
      <c r="F101" s="12" t="s">
        <v>20</v>
      </c>
      <c r="G101" s="12" t="s">
        <v>140</v>
      </c>
      <c r="H101" s="107"/>
      <c r="I101" s="43">
        <v>457.6</v>
      </c>
      <c r="J101" s="46"/>
      <c r="K101" s="38">
        <v>43463</v>
      </c>
      <c r="L101" s="38">
        <v>43460</v>
      </c>
      <c r="M101" s="105" t="s">
        <v>21</v>
      </c>
      <c r="N101" s="151"/>
      <c r="O101" s="12"/>
    </row>
    <row r="102" spans="2:15" hidden="1" x14ac:dyDescent="0.2">
      <c r="B102" s="31">
        <v>30584</v>
      </c>
      <c r="C102" s="38">
        <v>43434</v>
      </c>
      <c r="D102" s="12" t="s">
        <v>154</v>
      </c>
      <c r="E102" s="12" t="s">
        <v>252</v>
      </c>
      <c r="F102" s="12" t="s">
        <v>32</v>
      </c>
      <c r="G102" s="12" t="s">
        <v>140</v>
      </c>
      <c r="H102" s="107"/>
      <c r="I102" s="43">
        <v>960.72</v>
      </c>
      <c r="J102" s="46"/>
      <c r="K102" s="38">
        <v>43461</v>
      </c>
      <c r="L102" s="38">
        <v>43460</v>
      </c>
      <c r="M102" s="33" t="s">
        <v>21</v>
      </c>
      <c r="N102" s="153"/>
      <c r="O102" s="12"/>
    </row>
    <row r="103" spans="2:15" ht="22.5" hidden="1" x14ac:dyDescent="0.2">
      <c r="B103" s="48">
        <v>12102</v>
      </c>
      <c r="C103" s="38">
        <v>43431</v>
      </c>
      <c r="D103" s="38" t="s">
        <v>149</v>
      </c>
      <c r="E103" s="16" t="s">
        <v>150</v>
      </c>
      <c r="F103" s="12" t="s">
        <v>32</v>
      </c>
      <c r="G103" s="12" t="s">
        <v>140</v>
      </c>
      <c r="H103" s="42"/>
      <c r="I103" s="43">
        <v>897.83</v>
      </c>
      <c r="J103" s="46"/>
      <c r="K103" s="38">
        <v>43459</v>
      </c>
      <c r="L103" s="38">
        <v>43460</v>
      </c>
      <c r="M103" s="105" t="s">
        <v>21</v>
      </c>
      <c r="N103" s="151"/>
      <c r="O103" s="22"/>
    </row>
    <row r="104" spans="2:15" hidden="1" x14ac:dyDescent="0.2">
      <c r="B104" s="48">
        <v>1508922</v>
      </c>
      <c r="C104" s="38">
        <v>43445</v>
      </c>
      <c r="D104" s="38" t="s">
        <v>231</v>
      </c>
      <c r="E104" s="16" t="s">
        <v>230</v>
      </c>
      <c r="F104" s="12" t="s">
        <v>232</v>
      </c>
      <c r="G104" s="12" t="s">
        <v>191</v>
      </c>
      <c r="H104" s="42"/>
      <c r="I104" s="43">
        <v>1700</v>
      </c>
      <c r="J104" s="46"/>
      <c r="K104" s="38">
        <v>43451</v>
      </c>
      <c r="L104" s="38">
        <v>43460</v>
      </c>
      <c r="M104" s="105" t="s">
        <v>21</v>
      </c>
      <c r="N104" s="151"/>
      <c r="O104" s="22"/>
    </row>
    <row r="105" spans="2:15" s="165" customFormat="1" hidden="1" x14ac:dyDescent="0.2">
      <c r="B105" s="14" t="s">
        <v>193</v>
      </c>
      <c r="C105" s="166">
        <v>43423</v>
      </c>
      <c r="D105" s="166" t="s">
        <v>157</v>
      </c>
      <c r="E105" s="14" t="s">
        <v>194</v>
      </c>
      <c r="F105" s="17" t="s">
        <v>195</v>
      </c>
      <c r="G105" s="17" t="s">
        <v>140</v>
      </c>
      <c r="H105" s="24"/>
      <c r="I105" s="156">
        <v>3200</v>
      </c>
      <c r="J105" s="99"/>
      <c r="K105" s="166">
        <v>43454</v>
      </c>
      <c r="L105" s="166">
        <v>43461</v>
      </c>
      <c r="M105" s="105" t="s">
        <v>21</v>
      </c>
      <c r="N105" s="151"/>
      <c r="O105" s="170"/>
    </row>
    <row r="106" spans="2:15" hidden="1" x14ac:dyDescent="0.2">
      <c r="B106" s="101">
        <v>190</v>
      </c>
      <c r="C106" s="38">
        <v>43362</v>
      </c>
      <c r="D106" s="38" t="s">
        <v>266</v>
      </c>
      <c r="E106" s="8" t="s">
        <v>269</v>
      </c>
      <c r="F106" s="13" t="s">
        <v>267</v>
      </c>
      <c r="G106" s="13" t="s">
        <v>45</v>
      </c>
      <c r="H106" s="42"/>
      <c r="I106" s="43">
        <v>2346.25</v>
      </c>
      <c r="J106" s="46"/>
      <c r="K106" s="38">
        <v>43480</v>
      </c>
      <c r="L106" s="38">
        <v>43461</v>
      </c>
      <c r="M106" s="105" t="s">
        <v>21</v>
      </c>
      <c r="N106" s="151"/>
      <c r="O106" s="23"/>
    </row>
    <row r="107" spans="2:15" hidden="1" x14ac:dyDescent="0.2">
      <c r="B107" s="12"/>
      <c r="C107" s="38">
        <v>43461</v>
      </c>
      <c r="D107" s="12"/>
      <c r="E107" s="12" t="s">
        <v>270</v>
      </c>
      <c r="F107" s="12" t="s">
        <v>120</v>
      </c>
      <c r="G107" s="12" t="s">
        <v>191</v>
      </c>
      <c r="H107" s="107"/>
      <c r="I107" s="43">
        <v>827.51</v>
      </c>
      <c r="J107" s="46"/>
      <c r="K107" s="38">
        <v>43462</v>
      </c>
      <c r="L107" s="38">
        <v>43461</v>
      </c>
      <c r="M107" s="33" t="s">
        <v>21</v>
      </c>
      <c r="N107" s="32"/>
      <c r="O107" s="12"/>
    </row>
    <row r="108" spans="2:15" x14ac:dyDescent="0.2">
      <c r="B108" s="48">
        <v>107111</v>
      </c>
      <c r="C108" s="38">
        <v>43431</v>
      </c>
      <c r="D108" s="38" t="s">
        <v>156</v>
      </c>
      <c r="E108" s="16" t="s">
        <v>218</v>
      </c>
      <c r="F108" s="12" t="s">
        <v>20</v>
      </c>
      <c r="G108" s="12" t="s">
        <v>140</v>
      </c>
      <c r="H108" s="42"/>
      <c r="I108" s="43"/>
      <c r="J108" s="46">
        <v>4269.6099999999997</v>
      </c>
      <c r="K108" s="38">
        <v>43461</v>
      </c>
      <c r="L108" s="38"/>
      <c r="M108" s="39" t="s">
        <v>41</v>
      </c>
      <c r="N108" s="151"/>
      <c r="O108" s="22"/>
    </row>
    <row r="109" spans="2:15" x14ac:dyDescent="0.2">
      <c r="B109" s="48">
        <v>107110</v>
      </c>
      <c r="C109" s="38">
        <v>43461</v>
      </c>
      <c r="D109" s="38" t="s">
        <v>156</v>
      </c>
      <c r="E109" s="16" t="s">
        <v>218</v>
      </c>
      <c r="F109" s="12" t="s">
        <v>55</v>
      </c>
      <c r="G109" s="12" t="s">
        <v>140</v>
      </c>
      <c r="H109" s="42"/>
      <c r="I109" s="43"/>
      <c r="J109" s="46">
        <v>11371.05</v>
      </c>
      <c r="K109" s="38">
        <v>43461</v>
      </c>
      <c r="L109" s="38"/>
      <c r="M109" s="39" t="s">
        <v>41</v>
      </c>
      <c r="N109" s="151"/>
      <c r="O109" s="22"/>
    </row>
    <row r="110" spans="2:15" x14ac:dyDescent="0.2">
      <c r="B110" s="48"/>
      <c r="C110" s="38">
        <v>43433</v>
      </c>
      <c r="D110" s="38" t="s">
        <v>156</v>
      </c>
      <c r="E110" s="16" t="s">
        <v>218</v>
      </c>
      <c r="F110" s="12" t="s">
        <v>20</v>
      </c>
      <c r="G110" s="12" t="s">
        <v>140</v>
      </c>
      <c r="H110" s="42"/>
      <c r="I110" s="112"/>
      <c r="J110" s="46">
        <v>3210</v>
      </c>
      <c r="K110" s="38">
        <v>43463</v>
      </c>
      <c r="L110" s="38"/>
      <c r="M110" s="39" t="s">
        <v>41</v>
      </c>
      <c r="N110" s="151"/>
      <c r="O110" s="22"/>
    </row>
    <row r="111" spans="2:15" x14ac:dyDescent="0.2">
      <c r="B111" s="31">
        <v>134970</v>
      </c>
      <c r="C111" s="38">
        <v>43378</v>
      </c>
      <c r="D111" s="12" t="s">
        <v>168</v>
      </c>
      <c r="E111" s="12" t="s">
        <v>174</v>
      </c>
      <c r="F111" s="12" t="s">
        <v>175</v>
      </c>
      <c r="G111" s="12" t="s">
        <v>66</v>
      </c>
      <c r="H111" s="107"/>
      <c r="I111" s="43"/>
      <c r="J111" s="46">
        <v>8148</v>
      </c>
      <c r="K111" s="38">
        <v>43434</v>
      </c>
      <c r="L111" s="38"/>
      <c r="M111" s="32" t="s">
        <v>41</v>
      </c>
      <c r="N111" s="153"/>
      <c r="O111" s="12"/>
    </row>
    <row r="112" spans="2:15" x14ac:dyDescent="0.2">
      <c r="B112" s="12">
        <v>407</v>
      </c>
      <c r="C112" s="38">
        <v>43392</v>
      </c>
      <c r="D112" s="12" t="s">
        <v>170</v>
      </c>
      <c r="E112" s="12" t="s">
        <v>176</v>
      </c>
      <c r="F112" s="12" t="s">
        <v>177</v>
      </c>
      <c r="G112" s="12" t="s">
        <v>52</v>
      </c>
      <c r="H112" s="107"/>
      <c r="I112" s="43"/>
      <c r="J112" s="46">
        <v>4000</v>
      </c>
      <c r="K112" s="38">
        <v>43434</v>
      </c>
      <c r="L112" s="38"/>
      <c r="M112" s="32" t="s">
        <v>41</v>
      </c>
      <c r="N112" s="153"/>
      <c r="O112" s="12"/>
    </row>
    <row r="113" spans="2:15" x14ac:dyDescent="0.2">
      <c r="B113" s="12">
        <v>383</v>
      </c>
      <c r="C113" s="38">
        <v>43332</v>
      </c>
      <c r="D113" s="12" t="s">
        <v>170</v>
      </c>
      <c r="E113" s="12" t="s">
        <v>176</v>
      </c>
      <c r="F113" s="12" t="s">
        <v>178</v>
      </c>
      <c r="G113" s="12" t="s">
        <v>25</v>
      </c>
      <c r="H113" s="107"/>
      <c r="I113" s="46"/>
      <c r="J113" s="75">
        <v>6000</v>
      </c>
      <c r="K113" s="38">
        <v>43434</v>
      </c>
      <c r="L113" s="38"/>
      <c r="M113" s="32" t="s">
        <v>41</v>
      </c>
      <c r="N113" s="153"/>
      <c r="O113" s="12"/>
    </row>
    <row r="114" spans="2:15" x14ac:dyDescent="0.2">
      <c r="B114" s="12">
        <v>15</v>
      </c>
      <c r="C114" s="38">
        <v>43343</v>
      </c>
      <c r="D114" s="12" t="s">
        <v>179</v>
      </c>
      <c r="E114" s="12" t="s">
        <v>180</v>
      </c>
      <c r="F114" s="12" t="s">
        <v>181</v>
      </c>
      <c r="G114" s="12" t="s">
        <v>45</v>
      </c>
      <c r="H114" s="107"/>
      <c r="I114" s="46"/>
      <c r="J114" s="75">
        <v>4843</v>
      </c>
      <c r="K114" s="38">
        <v>43434</v>
      </c>
      <c r="L114" s="38"/>
      <c r="M114" s="32" t="s">
        <v>41</v>
      </c>
      <c r="N114" s="153"/>
      <c r="O114" s="12"/>
    </row>
    <row r="115" spans="2:15" x14ac:dyDescent="0.2">
      <c r="B115" s="84">
        <v>46</v>
      </c>
      <c r="C115" s="38">
        <v>43378</v>
      </c>
      <c r="D115" s="12" t="s">
        <v>168</v>
      </c>
      <c r="E115" s="12" t="s">
        <v>174</v>
      </c>
      <c r="F115" s="12" t="s">
        <v>187</v>
      </c>
      <c r="G115" s="12" t="s">
        <v>52</v>
      </c>
      <c r="H115" s="107"/>
      <c r="I115" s="43"/>
      <c r="J115" s="43">
        <v>9000</v>
      </c>
      <c r="K115" s="38">
        <v>43434</v>
      </c>
      <c r="L115" s="38"/>
      <c r="M115" s="32" t="s">
        <v>41</v>
      </c>
      <c r="N115" s="153"/>
      <c r="O115" s="12"/>
    </row>
    <row r="116" spans="2:15" x14ac:dyDescent="0.2">
      <c r="B116" s="84">
        <v>5</v>
      </c>
      <c r="C116" s="38">
        <v>43392</v>
      </c>
      <c r="D116" s="12" t="s">
        <v>170</v>
      </c>
      <c r="E116" s="12" t="s">
        <v>176</v>
      </c>
      <c r="F116" s="12" t="s">
        <v>197</v>
      </c>
      <c r="G116" s="12" t="s">
        <v>52</v>
      </c>
      <c r="H116" s="107"/>
      <c r="I116" s="46"/>
      <c r="J116" s="46">
        <v>8000</v>
      </c>
      <c r="K116" s="38">
        <v>43434</v>
      </c>
      <c r="L116" s="38"/>
      <c r="M116" s="32" t="s">
        <v>41</v>
      </c>
      <c r="N116" s="153"/>
      <c r="O116" s="12"/>
    </row>
    <row r="117" spans="2:15" x14ac:dyDescent="0.2">
      <c r="B117" s="31">
        <v>406</v>
      </c>
      <c r="C117" s="38">
        <v>43392</v>
      </c>
      <c r="D117" s="12" t="s">
        <v>170</v>
      </c>
      <c r="E117" s="12" t="s">
        <v>176</v>
      </c>
      <c r="F117" s="16" t="s">
        <v>177</v>
      </c>
      <c r="G117" s="12" t="s">
        <v>45</v>
      </c>
      <c r="H117" s="107"/>
      <c r="I117" s="43"/>
      <c r="J117" s="46">
        <v>5000</v>
      </c>
      <c r="K117" s="38">
        <v>43434</v>
      </c>
      <c r="L117" s="38"/>
      <c r="M117" s="32" t="s">
        <v>41</v>
      </c>
      <c r="N117" s="153"/>
      <c r="O117" s="12"/>
    </row>
    <row r="118" spans="2:15" x14ac:dyDescent="0.2">
      <c r="B118" s="12">
        <v>411</v>
      </c>
      <c r="C118" s="38">
        <v>43420</v>
      </c>
      <c r="D118" s="12" t="s">
        <v>170</v>
      </c>
      <c r="E118" s="12" t="s">
        <v>176</v>
      </c>
      <c r="F118" s="12" t="s">
        <v>183</v>
      </c>
      <c r="G118" s="12" t="s">
        <v>66</v>
      </c>
      <c r="H118" s="107"/>
      <c r="I118" s="43"/>
      <c r="J118" s="46">
        <v>4000</v>
      </c>
      <c r="K118" s="38">
        <v>43434</v>
      </c>
      <c r="L118" s="38"/>
      <c r="M118" s="32" t="s">
        <v>41</v>
      </c>
      <c r="N118" s="153"/>
      <c r="O118" s="12"/>
    </row>
    <row r="119" spans="2:15" s="165" customFormat="1" x14ac:dyDescent="0.2">
      <c r="B119" s="14">
        <v>641</v>
      </c>
      <c r="C119" s="166">
        <v>43434</v>
      </c>
      <c r="D119" s="14" t="s">
        <v>153</v>
      </c>
      <c r="E119" s="14" t="s">
        <v>234</v>
      </c>
      <c r="F119" s="14" t="s">
        <v>235</v>
      </c>
      <c r="G119" s="14" t="s">
        <v>140</v>
      </c>
      <c r="H119" s="167"/>
      <c r="I119" s="156"/>
      <c r="J119" s="99">
        <v>43958.04</v>
      </c>
      <c r="K119" s="166">
        <v>43454</v>
      </c>
      <c r="L119" s="166"/>
      <c r="M119" s="153" t="s">
        <v>41</v>
      </c>
      <c r="N119" s="153"/>
      <c r="O119" s="14"/>
    </row>
    <row r="120" spans="2:15" x14ac:dyDescent="0.2">
      <c r="B120" s="31">
        <v>512</v>
      </c>
      <c r="C120" s="38">
        <v>43430</v>
      </c>
      <c r="D120" s="12" t="s">
        <v>184</v>
      </c>
      <c r="E120" s="12" t="s">
        <v>185</v>
      </c>
      <c r="F120" s="12" t="s">
        <v>186</v>
      </c>
      <c r="G120" s="12" t="s">
        <v>66</v>
      </c>
      <c r="H120" s="107"/>
      <c r="I120" s="10"/>
      <c r="J120" s="46">
        <v>6569.5</v>
      </c>
      <c r="K120" s="38">
        <v>43459</v>
      </c>
      <c r="L120" s="38"/>
      <c r="M120" s="32" t="s">
        <v>41</v>
      </c>
      <c r="N120" s="153"/>
      <c r="O120" s="12"/>
    </row>
    <row r="121" spans="2:15" ht="15" x14ac:dyDescent="0.2">
      <c r="B121" s="13">
        <v>201835482</v>
      </c>
      <c r="C121" s="38">
        <v>43409</v>
      </c>
      <c r="D121" s="38"/>
      <c r="E121" s="12" t="s">
        <v>139</v>
      </c>
      <c r="F121" s="13" t="s">
        <v>89</v>
      </c>
      <c r="G121" s="13" t="s">
        <v>66</v>
      </c>
      <c r="H121" s="135"/>
      <c r="I121" s="43"/>
      <c r="J121" s="44">
        <v>122</v>
      </c>
      <c r="K121" s="45">
        <v>43435</v>
      </c>
      <c r="L121" s="45"/>
      <c r="M121" s="39" t="s">
        <v>41</v>
      </c>
      <c r="N121" s="151"/>
      <c r="O121" s="13" t="s">
        <v>223</v>
      </c>
    </row>
    <row r="122" spans="2:15" x14ac:dyDescent="0.2">
      <c r="B122" s="12">
        <v>2163</v>
      </c>
      <c r="C122" s="38">
        <v>43427</v>
      </c>
      <c r="D122" s="12" t="s">
        <v>144</v>
      </c>
      <c r="E122" s="12" t="s">
        <v>272</v>
      </c>
      <c r="F122" s="12" t="s">
        <v>273</v>
      </c>
      <c r="G122" s="12" t="s">
        <v>140</v>
      </c>
      <c r="H122" s="107"/>
      <c r="I122" s="43"/>
      <c r="J122" s="46">
        <v>2766.9</v>
      </c>
      <c r="K122" s="38">
        <v>43462</v>
      </c>
      <c r="L122" s="38"/>
      <c r="M122" s="32" t="s">
        <v>41</v>
      </c>
      <c r="N122" s="32"/>
      <c r="O122" s="12"/>
    </row>
    <row r="123" spans="2:15" x14ac:dyDescent="0.2">
      <c r="B123" s="12">
        <v>246</v>
      </c>
      <c r="C123" s="38">
        <v>43427</v>
      </c>
      <c r="D123" s="12" t="s">
        <v>152</v>
      </c>
      <c r="E123" s="12" t="s">
        <v>200</v>
      </c>
      <c r="F123" s="12" t="s">
        <v>274</v>
      </c>
      <c r="G123" s="12" t="s">
        <v>140</v>
      </c>
      <c r="H123" s="107"/>
      <c r="I123" s="43"/>
      <c r="J123" s="46">
        <v>1056</v>
      </c>
      <c r="K123" s="38">
        <v>43454</v>
      </c>
      <c r="L123" s="38"/>
      <c r="M123" s="32" t="s">
        <v>41</v>
      </c>
      <c r="N123" s="32"/>
      <c r="O123" s="12"/>
    </row>
    <row r="124" spans="2:15" hidden="1" x14ac:dyDescent="0.2">
      <c r="B124" s="84">
        <v>19</v>
      </c>
      <c r="C124" s="38">
        <v>43446</v>
      </c>
      <c r="D124" s="12" t="s">
        <v>172</v>
      </c>
      <c r="E124" s="12" t="s">
        <v>182</v>
      </c>
      <c r="F124" s="12" t="s">
        <v>275</v>
      </c>
      <c r="G124" s="12" t="s">
        <v>140</v>
      </c>
      <c r="H124" s="107"/>
      <c r="I124" s="46">
        <v>1800</v>
      </c>
      <c r="J124" s="46"/>
      <c r="K124" s="38">
        <v>43462</v>
      </c>
      <c r="L124" s="38"/>
      <c r="M124" s="160" t="s">
        <v>21</v>
      </c>
      <c r="N124" s="153"/>
      <c r="O124" s="12" t="s">
        <v>223</v>
      </c>
    </row>
    <row r="125" spans="2:15" s="165" customFormat="1" x14ac:dyDescent="0.2">
      <c r="B125" s="100" t="s">
        <v>276</v>
      </c>
      <c r="C125" s="166">
        <v>43453</v>
      </c>
      <c r="D125" s="169" t="s">
        <v>190</v>
      </c>
      <c r="E125" s="14" t="s">
        <v>198</v>
      </c>
      <c r="F125" s="169" t="s">
        <v>137</v>
      </c>
      <c r="G125" s="14" t="s">
        <v>191</v>
      </c>
      <c r="H125" s="167"/>
      <c r="I125" s="99"/>
      <c r="J125" s="99">
        <v>9713</v>
      </c>
      <c r="K125" s="166">
        <v>43454</v>
      </c>
      <c r="L125" s="166"/>
      <c r="M125" s="32" t="s">
        <v>41</v>
      </c>
      <c r="N125" s="153"/>
      <c r="O125" s="14"/>
    </row>
    <row r="126" spans="2:15" x14ac:dyDescent="0.2">
      <c r="B126" s="12">
        <v>5506</v>
      </c>
      <c r="C126" s="38">
        <v>43455</v>
      </c>
      <c r="D126" s="12" t="s">
        <v>192</v>
      </c>
      <c r="E126" s="12" t="s">
        <v>277</v>
      </c>
      <c r="F126" s="12" t="s">
        <v>278</v>
      </c>
      <c r="G126" s="12" t="s">
        <v>140</v>
      </c>
      <c r="H126" s="107"/>
      <c r="I126" s="43"/>
      <c r="J126" s="46">
        <v>670.37</v>
      </c>
      <c r="K126" s="38">
        <v>43462</v>
      </c>
      <c r="L126" s="38"/>
      <c r="M126" s="32" t="s">
        <v>41</v>
      </c>
      <c r="N126" s="32"/>
      <c r="O126" s="12"/>
    </row>
    <row r="127" spans="2:15" hidden="1" x14ac:dyDescent="0.2">
      <c r="C127" s="38">
        <v>43462</v>
      </c>
      <c r="D127" s="34"/>
      <c r="E127" s="10" t="s">
        <v>262</v>
      </c>
      <c r="F127" s="10" t="s">
        <v>65</v>
      </c>
      <c r="G127" s="10" t="s">
        <v>140</v>
      </c>
      <c r="H127" s="10"/>
      <c r="I127" s="43">
        <v>1087.8900000000001</v>
      </c>
      <c r="J127" s="10"/>
      <c r="K127" s="38">
        <v>43462</v>
      </c>
      <c r="L127" s="38">
        <v>43462</v>
      </c>
      <c r="M127" s="33" t="s">
        <v>21</v>
      </c>
      <c r="N127" s="34"/>
      <c r="O127" s="10"/>
    </row>
    <row r="128" spans="2:15" hidden="1" x14ac:dyDescent="0.2">
      <c r="B128" s="12"/>
      <c r="C128" s="38"/>
      <c r="D128" s="12"/>
      <c r="E128" s="12"/>
      <c r="F128" s="12"/>
      <c r="G128" s="12"/>
      <c r="H128" s="107"/>
      <c r="I128" s="43"/>
      <c r="J128" s="46"/>
      <c r="K128" s="38"/>
      <c r="L128" s="38"/>
      <c r="M128" s="32"/>
      <c r="N128" s="32"/>
      <c r="O128" s="12"/>
    </row>
    <row r="129" spans="2:15" hidden="1" x14ac:dyDescent="0.2">
      <c r="B129" s="12"/>
      <c r="C129" s="38"/>
      <c r="D129" s="12"/>
      <c r="E129" s="12"/>
      <c r="F129" s="12"/>
      <c r="G129" s="12"/>
      <c r="H129" s="107"/>
      <c r="I129" s="43"/>
      <c r="J129" s="46"/>
      <c r="K129" s="38"/>
      <c r="L129" s="38"/>
      <c r="M129" s="32"/>
      <c r="N129" s="32"/>
      <c r="O129" s="12"/>
    </row>
    <row r="130" spans="2:15" hidden="1" x14ac:dyDescent="0.2">
      <c r="B130" s="12"/>
      <c r="C130" s="38"/>
      <c r="D130" s="12"/>
      <c r="E130" s="12"/>
      <c r="F130" s="12"/>
      <c r="G130" s="12"/>
      <c r="H130" s="107"/>
      <c r="I130" s="43"/>
      <c r="J130" s="46"/>
      <c r="K130" s="38"/>
      <c r="L130" s="38"/>
      <c r="M130" s="32"/>
      <c r="N130" s="32"/>
      <c r="O130" s="12"/>
    </row>
    <row r="131" spans="2:15" hidden="1" x14ac:dyDescent="0.2">
      <c r="B131" s="12"/>
      <c r="C131" s="38"/>
      <c r="D131" s="12"/>
      <c r="E131" s="12"/>
      <c r="F131" s="12"/>
      <c r="G131" s="12"/>
      <c r="H131" s="107"/>
      <c r="I131" s="43"/>
      <c r="J131" s="46"/>
      <c r="K131" s="38"/>
      <c r="L131" s="38"/>
      <c r="M131" s="32"/>
      <c r="N131" s="32"/>
      <c r="O131" s="12"/>
    </row>
    <row r="132" spans="2:15" hidden="1" x14ac:dyDescent="0.2">
      <c r="B132" s="12"/>
      <c r="C132" s="38"/>
      <c r="D132" s="12"/>
      <c r="E132" s="12"/>
      <c r="F132" s="12"/>
      <c r="G132" s="12"/>
      <c r="H132" s="107"/>
      <c r="I132" s="43"/>
      <c r="J132" s="46"/>
      <c r="K132" s="38"/>
      <c r="L132" s="38"/>
      <c r="M132" s="32"/>
      <c r="N132" s="32"/>
      <c r="O132" s="12"/>
    </row>
    <row r="133" spans="2:15" hidden="1" x14ac:dyDescent="0.2">
      <c r="B133" s="48"/>
      <c r="C133" s="38"/>
      <c r="D133" s="38"/>
      <c r="E133" s="12"/>
      <c r="F133" s="12"/>
      <c r="G133" s="12"/>
      <c r="H133" s="42"/>
      <c r="I133" s="156"/>
      <c r="J133" s="106">
        <f>SUM(J106:J126)</f>
        <v>132697.47</v>
      </c>
      <c r="K133" s="38"/>
      <c r="L133" s="38"/>
      <c r="M133" s="39"/>
      <c r="N133" s="39"/>
      <c r="O133" s="22"/>
    </row>
    <row r="134" spans="2:15" x14ac:dyDescent="0.2">
      <c r="B134" s="25"/>
      <c r="C134" s="110"/>
      <c r="D134" s="110"/>
      <c r="E134" s="25"/>
      <c r="F134" s="25"/>
      <c r="G134" s="25"/>
      <c r="H134" s="111"/>
      <c r="I134" s="112"/>
      <c r="J134" s="113"/>
      <c r="K134" s="110"/>
      <c r="L134" s="110"/>
      <c r="M134" s="116"/>
      <c r="N134" s="116"/>
      <c r="O134" s="64"/>
    </row>
    <row r="135" spans="2:15" x14ac:dyDescent="0.2">
      <c r="B135" s="25"/>
      <c r="C135" s="110"/>
      <c r="D135" s="110"/>
      <c r="E135" s="25"/>
      <c r="F135" s="25"/>
      <c r="G135" s="25"/>
      <c r="H135" s="111"/>
      <c r="I135" s="112"/>
      <c r="J135" s="113"/>
      <c r="K135" s="110"/>
      <c r="L135" s="110"/>
      <c r="M135" s="116"/>
      <c r="N135" s="116"/>
      <c r="O135" s="120"/>
    </row>
    <row r="136" spans="2:15" x14ac:dyDescent="0.2">
      <c r="B136" s="64"/>
      <c r="C136" s="110"/>
      <c r="D136" s="110"/>
      <c r="E136" s="25"/>
      <c r="F136" s="25"/>
      <c r="G136" s="25"/>
      <c r="H136" s="111"/>
      <c r="I136" s="112"/>
      <c r="J136" s="113"/>
      <c r="K136" s="110"/>
      <c r="L136" s="110"/>
      <c r="M136" s="118"/>
      <c r="N136" s="118"/>
      <c r="O136" s="25"/>
    </row>
    <row r="137" spans="2:15" s="66" customFormat="1" x14ac:dyDescent="0.2">
      <c r="B137" s="119"/>
      <c r="C137" s="110"/>
      <c r="D137" s="110"/>
      <c r="E137" s="25"/>
      <c r="F137" s="25"/>
      <c r="G137" s="25"/>
      <c r="H137" s="111"/>
      <c r="I137" s="112"/>
      <c r="J137" s="113"/>
      <c r="K137" s="110"/>
      <c r="L137" s="110"/>
      <c r="M137" s="118"/>
      <c r="N137" s="118"/>
      <c r="O137" s="120"/>
    </row>
    <row r="138" spans="2:15" s="144" customFormat="1" x14ac:dyDescent="0.2">
      <c r="B138" s="137"/>
      <c r="C138" s="138"/>
      <c r="D138" s="138"/>
      <c r="E138" s="137"/>
      <c r="F138" s="139"/>
      <c r="G138" s="137"/>
      <c r="H138" s="140"/>
      <c r="I138" s="141"/>
      <c r="J138" s="142"/>
      <c r="K138" s="138"/>
      <c r="L138" s="138"/>
      <c r="M138" s="143"/>
      <c r="N138" s="143"/>
      <c r="O138" s="137"/>
    </row>
    <row r="139" spans="2:15" s="144" customFormat="1" x14ac:dyDescent="0.2">
      <c r="B139" s="137"/>
      <c r="C139" s="138"/>
      <c r="D139" s="138"/>
      <c r="E139" s="137"/>
      <c r="F139" s="137" t="s">
        <v>209</v>
      </c>
      <c r="G139" s="137"/>
      <c r="H139" s="140"/>
      <c r="I139" s="141"/>
      <c r="J139" s="142"/>
      <c r="K139" s="138"/>
      <c r="L139" s="138"/>
      <c r="M139" s="143"/>
      <c r="N139" s="143"/>
      <c r="O139" s="137"/>
    </row>
    <row r="140" spans="2:15" s="144" customFormat="1" x14ac:dyDescent="0.2">
      <c r="B140" s="137"/>
      <c r="C140" s="138"/>
      <c r="D140" s="138"/>
      <c r="E140" s="137"/>
      <c r="F140" s="137"/>
      <c r="G140" s="137"/>
      <c r="H140" s="140"/>
      <c r="I140" s="141"/>
      <c r="J140" s="142"/>
      <c r="K140" s="138"/>
      <c r="L140" s="138"/>
      <c r="M140" s="143"/>
      <c r="N140" s="143"/>
      <c r="O140" s="137"/>
    </row>
    <row r="141" spans="2:15" s="144" customFormat="1" x14ac:dyDescent="0.2">
      <c r="B141" s="145">
        <v>6637</v>
      </c>
      <c r="C141" s="138">
        <v>43398</v>
      </c>
      <c r="D141" s="137" t="s">
        <v>155</v>
      </c>
      <c r="E141" s="137" t="s">
        <v>64</v>
      </c>
      <c r="F141" s="137" t="s">
        <v>51</v>
      </c>
      <c r="G141" s="137"/>
      <c r="H141" s="159"/>
      <c r="I141" s="112"/>
      <c r="J141" s="113"/>
      <c r="K141" s="110"/>
      <c r="L141" s="110"/>
      <c r="M141" s="143" t="s">
        <v>41</v>
      </c>
      <c r="N141" s="143"/>
      <c r="O141" s="137"/>
    </row>
    <row r="142" spans="2:15" s="144" customFormat="1" x14ac:dyDescent="0.2">
      <c r="B142" s="137">
        <v>15083</v>
      </c>
      <c r="C142" s="138">
        <v>43404</v>
      </c>
      <c r="D142" s="137" t="s">
        <v>173</v>
      </c>
      <c r="E142" s="137" t="s">
        <v>141</v>
      </c>
      <c r="F142" s="137" t="s">
        <v>51</v>
      </c>
      <c r="G142" s="137"/>
      <c r="H142" s="159"/>
      <c r="I142" s="112"/>
      <c r="J142" s="113"/>
      <c r="K142" s="110"/>
      <c r="L142" s="110"/>
      <c r="M142" s="143" t="s">
        <v>41</v>
      </c>
      <c r="N142" s="143"/>
      <c r="O142" s="137"/>
    </row>
    <row r="143" spans="2:15" s="144" customFormat="1" x14ac:dyDescent="0.2">
      <c r="B143" s="137">
        <v>6636</v>
      </c>
      <c r="C143" s="138">
        <v>43398</v>
      </c>
      <c r="D143" s="137" t="s">
        <v>155</v>
      </c>
      <c r="E143" s="137" t="s">
        <v>64</v>
      </c>
      <c r="F143" s="137" t="s">
        <v>20</v>
      </c>
      <c r="G143" s="137"/>
      <c r="H143" s="159"/>
      <c r="I143" s="112"/>
      <c r="J143" s="113"/>
      <c r="K143" s="110"/>
      <c r="L143" s="110"/>
      <c r="M143" s="143" t="s">
        <v>41</v>
      </c>
      <c r="N143" s="143"/>
      <c r="O143" s="137"/>
    </row>
    <row r="144" spans="2:15" s="144" customFormat="1" x14ac:dyDescent="0.2">
      <c r="B144" s="146">
        <v>6721</v>
      </c>
      <c r="C144" s="138">
        <v>43404</v>
      </c>
      <c r="D144" s="137" t="s">
        <v>155</v>
      </c>
      <c r="E144" s="137" t="s">
        <v>64</v>
      </c>
      <c r="F144" s="137" t="s">
        <v>20</v>
      </c>
      <c r="G144" s="137" t="s">
        <v>66</v>
      </c>
      <c r="H144" s="159"/>
      <c r="I144" s="112"/>
      <c r="J144" s="113"/>
      <c r="K144" s="110"/>
      <c r="L144" s="110"/>
      <c r="M144" s="143" t="s">
        <v>41</v>
      </c>
      <c r="N144" s="143"/>
      <c r="O144" s="137"/>
    </row>
    <row r="145" spans="2:15" s="144" customFormat="1" x14ac:dyDescent="0.2">
      <c r="B145" s="146">
        <v>134970</v>
      </c>
      <c r="C145" s="138">
        <v>43378</v>
      </c>
      <c r="D145" s="137" t="s">
        <v>168</v>
      </c>
      <c r="E145" s="137" t="s">
        <v>174</v>
      </c>
      <c r="F145" s="137" t="s">
        <v>175</v>
      </c>
      <c r="G145" s="137" t="s">
        <v>66</v>
      </c>
      <c r="H145" s="159"/>
      <c r="I145" s="112"/>
      <c r="J145" s="113"/>
      <c r="K145" s="110"/>
      <c r="L145" s="110"/>
      <c r="M145" s="143" t="s">
        <v>41</v>
      </c>
      <c r="N145" s="143"/>
      <c r="O145" s="137"/>
    </row>
    <row r="146" spans="2:15" s="144" customFormat="1" x14ac:dyDescent="0.2">
      <c r="B146" s="137">
        <v>407</v>
      </c>
      <c r="C146" s="138">
        <v>43392</v>
      </c>
      <c r="D146" s="137" t="s">
        <v>170</v>
      </c>
      <c r="E146" s="137" t="s">
        <v>176</v>
      </c>
      <c r="F146" s="137" t="s">
        <v>177</v>
      </c>
      <c r="G146" s="137" t="s">
        <v>52</v>
      </c>
      <c r="H146" s="159"/>
      <c r="I146" s="112"/>
      <c r="J146" s="113"/>
      <c r="K146" s="110"/>
      <c r="L146" s="110"/>
      <c r="M146" s="143" t="s">
        <v>41</v>
      </c>
      <c r="N146" s="143"/>
      <c r="O146" s="137"/>
    </row>
    <row r="147" spans="2:15" s="144" customFormat="1" x14ac:dyDescent="0.2">
      <c r="B147" s="137">
        <v>383</v>
      </c>
      <c r="C147" s="138">
        <v>43332</v>
      </c>
      <c r="D147" s="137" t="s">
        <v>170</v>
      </c>
      <c r="E147" s="137" t="s">
        <v>176</v>
      </c>
      <c r="F147" s="137" t="s">
        <v>178</v>
      </c>
      <c r="G147" s="137" t="s">
        <v>25</v>
      </c>
      <c r="H147" s="159"/>
      <c r="I147" s="113"/>
      <c r="J147" s="81"/>
      <c r="K147" s="110"/>
      <c r="L147" s="110"/>
      <c r="M147" s="143" t="s">
        <v>41</v>
      </c>
      <c r="N147" s="143"/>
      <c r="O147" s="137"/>
    </row>
    <row r="148" spans="2:15" s="144" customFormat="1" x14ac:dyDescent="0.2">
      <c r="B148" s="137">
        <v>15</v>
      </c>
      <c r="C148" s="138">
        <v>43343</v>
      </c>
      <c r="D148" s="137" t="s">
        <v>179</v>
      </c>
      <c r="E148" s="137" t="s">
        <v>180</v>
      </c>
      <c r="F148" s="137" t="s">
        <v>181</v>
      </c>
      <c r="G148" s="137" t="s">
        <v>45</v>
      </c>
      <c r="H148" s="159"/>
      <c r="I148" s="113"/>
      <c r="J148" s="81"/>
      <c r="K148" s="110"/>
      <c r="L148" s="110"/>
      <c r="M148" s="143" t="s">
        <v>41</v>
      </c>
      <c r="N148" s="143"/>
      <c r="O148" s="137"/>
    </row>
    <row r="149" spans="2:15" s="144" customFormat="1" x14ac:dyDescent="0.2">
      <c r="B149" s="146">
        <v>463</v>
      </c>
      <c r="C149" s="138">
        <v>43389</v>
      </c>
      <c r="D149" s="137" t="s">
        <v>184</v>
      </c>
      <c r="E149" s="137" t="s">
        <v>185</v>
      </c>
      <c r="F149" s="137" t="s">
        <v>186</v>
      </c>
      <c r="G149" s="137" t="s">
        <v>52</v>
      </c>
      <c r="H149" s="159"/>
      <c r="I149" s="112"/>
      <c r="J149" s="113"/>
      <c r="K149" s="110"/>
      <c r="L149" s="110"/>
      <c r="M149" s="143" t="s">
        <v>41</v>
      </c>
      <c r="N149" s="143"/>
      <c r="O149" s="137"/>
    </row>
    <row r="150" spans="2:15" s="144" customFormat="1" x14ac:dyDescent="0.2">
      <c r="B150" s="147">
        <v>46</v>
      </c>
      <c r="C150" s="138">
        <v>43378</v>
      </c>
      <c r="D150" s="137" t="s">
        <v>168</v>
      </c>
      <c r="E150" s="137" t="s">
        <v>174</v>
      </c>
      <c r="F150" s="137" t="s">
        <v>187</v>
      </c>
      <c r="G150" s="137" t="s">
        <v>52</v>
      </c>
      <c r="H150" s="159"/>
      <c r="I150" s="112"/>
      <c r="J150" s="112"/>
      <c r="K150" s="110"/>
      <c r="L150" s="110"/>
      <c r="M150" s="143" t="s">
        <v>41</v>
      </c>
      <c r="N150" s="143"/>
      <c r="O150" s="137"/>
    </row>
    <row r="151" spans="2:15" s="144" customFormat="1" x14ac:dyDescent="0.2">
      <c r="B151" s="147">
        <v>14</v>
      </c>
      <c r="C151" s="138">
        <v>43421</v>
      </c>
      <c r="D151" s="137" t="s">
        <v>172</v>
      </c>
      <c r="E151" s="137" t="s">
        <v>182</v>
      </c>
      <c r="F151" s="137" t="s">
        <v>196</v>
      </c>
      <c r="G151" s="137" t="s">
        <v>66</v>
      </c>
      <c r="H151" s="159"/>
      <c r="I151" s="113"/>
      <c r="J151" s="113"/>
      <c r="K151" s="110"/>
      <c r="L151" s="110"/>
      <c r="M151" s="143" t="s">
        <v>41</v>
      </c>
      <c r="N151" s="143"/>
      <c r="O151" s="137"/>
    </row>
    <row r="152" spans="2:15" s="144" customFormat="1" x14ac:dyDescent="0.2">
      <c r="B152" s="147">
        <v>5</v>
      </c>
      <c r="C152" s="138">
        <v>43392</v>
      </c>
      <c r="D152" s="137" t="s">
        <v>170</v>
      </c>
      <c r="E152" s="137" t="s">
        <v>176</v>
      </c>
      <c r="F152" s="137" t="s">
        <v>197</v>
      </c>
      <c r="G152" s="137" t="s">
        <v>52</v>
      </c>
      <c r="H152" s="159"/>
      <c r="I152" s="113"/>
      <c r="J152" s="113"/>
      <c r="K152" s="110"/>
      <c r="L152" s="110"/>
      <c r="M152" s="143" t="s">
        <v>41</v>
      </c>
      <c r="N152" s="143"/>
      <c r="O152" s="137"/>
    </row>
    <row r="153" spans="2:15" s="144" customFormat="1" ht="12.75" customHeight="1" x14ac:dyDescent="0.2">
      <c r="B153" s="147" t="s">
        <v>199</v>
      </c>
      <c r="C153" s="138">
        <v>43424</v>
      </c>
      <c r="D153" s="139" t="s">
        <v>190</v>
      </c>
      <c r="E153" s="137" t="s">
        <v>198</v>
      </c>
      <c r="F153" s="139" t="s">
        <v>137</v>
      </c>
      <c r="G153" s="137" t="s">
        <v>66</v>
      </c>
      <c r="H153" s="159"/>
      <c r="I153" s="112"/>
      <c r="J153" s="113"/>
      <c r="K153" s="110"/>
      <c r="L153" s="110"/>
      <c r="M153" s="143" t="s">
        <v>41</v>
      </c>
      <c r="N153" s="143"/>
      <c r="O153" s="137"/>
    </row>
    <row r="154" spans="2:15" s="144" customFormat="1" x14ac:dyDescent="0.2">
      <c r="B154" s="147">
        <v>161</v>
      </c>
      <c r="C154" s="138">
        <v>43381</v>
      </c>
      <c r="D154" s="137" t="s">
        <v>152</v>
      </c>
      <c r="E154" s="137" t="s">
        <v>200</v>
      </c>
      <c r="F154" s="139" t="s">
        <v>201</v>
      </c>
      <c r="G154" s="137" t="s">
        <v>66</v>
      </c>
      <c r="H154" s="159"/>
      <c r="I154" s="112"/>
      <c r="J154" s="113"/>
      <c r="K154" s="110"/>
      <c r="L154" s="110"/>
      <c r="M154" s="143" t="s">
        <v>41</v>
      </c>
      <c r="N154" s="143"/>
      <c r="O154" s="137"/>
    </row>
    <row r="155" spans="2:15" s="144" customFormat="1" x14ac:dyDescent="0.2">
      <c r="B155" s="146">
        <v>406</v>
      </c>
      <c r="C155" s="138">
        <v>43392</v>
      </c>
      <c r="D155" s="137" t="s">
        <v>170</v>
      </c>
      <c r="E155" s="137" t="s">
        <v>176</v>
      </c>
      <c r="F155" s="139" t="s">
        <v>177</v>
      </c>
      <c r="G155" s="137" t="s">
        <v>45</v>
      </c>
      <c r="H155" s="159"/>
      <c r="I155" s="112"/>
      <c r="J155" s="113"/>
      <c r="K155" s="110"/>
      <c r="L155" s="110"/>
      <c r="M155" s="143" t="s">
        <v>41</v>
      </c>
      <c r="N155" s="143"/>
      <c r="O155" s="137"/>
    </row>
    <row r="156" spans="2:15" s="144" customFormat="1" x14ac:dyDescent="0.2">
      <c r="B156" s="137">
        <v>411</v>
      </c>
      <c r="C156" s="138">
        <v>43420</v>
      </c>
      <c r="D156" s="137" t="s">
        <v>170</v>
      </c>
      <c r="E156" s="137" t="s">
        <v>176</v>
      </c>
      <c r="F156" s="137" t="s">
        <v>183</v>
      </c>
      <c r="G156" s="137" t="s">
        <v>66</v>
      </c>
      <c r="H156" s="159"/>
      <c r="I156" s="112"/>
      <c r="J156" s="113"/>
      <c r="K156" s="110"/>
      <c r="L156" s="110"/>
      <c r="M156" s="143" t="s">
        <v>41</v>
      </c>
      <c r="N156" s="143"/>
      <c r="O156" s="137"/>
    </row>
    <row r="157" spans="2:15" s="144" customFormat="1" x14ac:dyDescent="0.2">
      <c r="B157" s="147"/>
      <c r="C157" s="138"/>
      <c r="D157" s="138"/>
      <c r="E157" s="137"/>
      <c r="F157" s="137"/>
      <c r="G157" s="137"/>
      <c r="H157" s="111"/>
      <c r="I157" s="112"/>
      <c r="J157" s="112"/>
      <c r="K157" s="110"/>
      <c r="L157" s="110"/>
      <c r="M157" s="143"/>
      <c r="N157" s="143"/>
      <c r="O157" s="137"/>
    </row>
    <row r="158" spans="2:15" s="144" customFormat="1" x14ac:dyDescent="0.2">
      <c r="B158" s="147"/>
      <c r="C158" s="138"/>
      <c r="D158" s="138"/>
      <c r="E158" s="137"/>
      <c r="F158" s="137"/>
      <c r="G158" s="137"/>
      <c r="H158" s="140"/>
      <c r="I158" s="142"/>
      <c r="J158" s="142"/>
      <c r="K158" s="138"/>
      <c r="L158" s="138"/>
      <c r="M158" s="143"/>
      <c r="N158" s="143"/>
      <c r="O158" s="137"/>
    </row>
    <row r="159" spans="2:15" s="144" customFormat="1" x14ac:dyDescent="0.2">
      <c r="B159" s="137"/>
      <c r="C159" s="110"/>
      <c r="D159" s="110"/>
      <c r="E159" s="25"/>
      <c r="F159" s="25"/>
      <c r="G159" s="25"/>
      <c r="H159" s="111"/>
      <c r="I159" s="112"/>
      <c r="J159" s="113"/>
      <c r="K159" s="110"/>
      <c r="L159" s="110"/>
      <c r="M159" s="118"/>
      <c r="N159" s="118"/>
      <c r="O159" s="137"/>
    </row>
    <row r="160" spans="2:15" x14ac:dyDescent="0.2">
      <c r="B160" s="64"/>
      <c r="C160" s="110"/>
      <c r="D160" s="110"/>
      <c r="E160" s="25"/>
      <c r="F160" s="115"/>
      <c r="G160" s="25"/>
      <c r="H160" s="111"/>
      <c r="I160" s="112"/>
      <c r="J160" s="113"/>
      <c r="K160" s="110"/>
      <c r="L160" s="110"/>
      <c r="M160" s="118"/>
      <c r="N160" s="118"/>
      <c r="O160" s="25"/>
    </row>
    <row r="161" spans="2:15" x14ac:dyDescent="0.2">
      <c r="B161" s="64"/>
      <c r="C161" s="110"/>
      <c r="D161" s="110"/>
      <c r="E161" s="25"/>
      <c r="F161" s="115"/>
      <c r="G161" s="25"/>
      <c r="H161" s="111"/>
      <c r="I161" s="112"/>
      <c r="J161" s="113"/>
      <c r="K161" s="110"/>
      <c r="L161" s="110"/>
      <c r="M161" s="118"/>
      <c r="N161" s="118"/>
      <c r="O161" s="25"/>
    </row>
    <row r="162" spans="2:15" x14ac:dyDescent="0.2">
      <c r="B162" s="64"/>
      <c r="C162" s="110"/>
      <c r="D162" s="110"/>
      <c r="E162" s="25"/>
      <c r="F162" s="115"/>
      <c r="G162" s="25"/>
      <c r="H162" s="111"/>
      <c r="I162" s="112"/>
      <c r="J162" s="113"/>
      <c r="K162" s="110"/>
      <c r="L162" s="110"/>
      <c r="M162" s="118"/>
      <c r="N162" s="118"/>
      <c r="O162" s="25"/>
    </row>
    <row r="163" spans="2:15" x14ac:dyDescent="0.2">
      <c r="B163" s="119"/>
      <c r="C163" s="110"/>
      <c r="D163" s="110"/>
      <c r="E163" s="25"/>
      <c r="F163" s="25"/>
      <c r="G163" s="25"/>
      <c r="H163" s="111"/>
      <c r="I163" s="112"/>
      <c r="J163" s="113"/>
      <c r="K163" s="110"/>
      <c r="L163" s="110"/>
      <c r="M163" s="118"/>
      <c r="N163" s="118"/>
      <c r="O163" s="25"/>
    </row>
    <row r="164" spans="2:15" x14ac:dyDescent="0.2">
      <c r="B164" s="64"/>
      <c r="C164" s="110"/>
      <c r="D164" s="110"/>
      <c r="E164" s="25"/>
      <c r="F164" s="25"/>
      <c r="G164" s="25"/>
      <c r="H164" s="111"/>
      <c r="I164" s="112"/>
      <c r="J164" s="113"/>
      <c r="K164" s="110"/>
      <c r="L164" s="110"/>
      <c r="M164" s="118"/>
      <c r="N164" s="118"/>
      <c r="O164" s="25"/>
    </row>
    <row r="165" spans="2:15" x14ac:dyDescent="0.2">
      <c r="B165" s="119"/>
      <c r="C165" s="110"/>
      <c r="D165" s="110"/>
      <c r="E165" s="25"/>
      <c r="F165" s="25"/>
      <c r="G165" s="25"/>
      <c r="H165" s="111"/>
      <c r="I165" s="112"/>
      <c r="J165" s="113"/>
      <c r="K165" s="110"/>
      <c r="L165" s="110"/>
      <c r="M165" s="118"/>
      <c r="N165" s="118"/>
      <c r="O165" s="25"/>
    </row>
    <row r="166" spans="2:15" x14ac:dyDescent="0.2">
      <c r="B166" s="64"/>
      <c r="C166" s="110"/>
      <c r="D166" s="110"/>
      <c r="E166" s="25"/>
      <c r="F166" s="25"/>
      <c r="G166" s="25"/>
      <c r="H166" s="111"/>
      <c r="I166" s="112"/>
      <c r="J166" s="113"/>
      <c r="K166" s="110"/>
      <c r="L166" s="110"/>
      <c r="M166" s="118"/>
      <c r="N166" s="118"/>
      <c r="O166" s="25"/>
    </row>
    <row r="167" spans="2:15" x14ac:dyDescent="0.2">
      <c r="B167" s="64"/>
      <c r="C167" s="110"/>
      <c r="D167" s="110"/>
      <c r="E167" s="25"/>
      <c r="F167" s="25"/>
      <c r="G167" s="25"/>
      <c r="H167" s="111"/>
      <c r="I167" s="112"/>
      <c r="J167" s="113"/>
      <c r="K167" s="110"/>
      <c r="L167" s="110"/>
      <c r="M167" s="118"/>
      <c r="N167" s="118"/>
      <c r="O167" s="25"/>
    </row>
    <row r="168" spans="2:15" x14ac:dyDescent="0.2">
      <c r="B168" s="64"/>
      <c r="C168" s="110"/>
      <c r="D168" s="110"/>
      <c r="E168" s="25"/>
      <c r="F168" s="25"/>
      <c r="G168" s="25"/>
      <c r="H168" s="111"/>
      <c r="I168" s="112"/>
      <c r="J168" s="113"/>
      <c r="K168" s="110"/>
      <c r="L168" s="110"/>
      <c r="M168" s="118"/>
      <c r="N168" s="118"/>
      <c r="O168" s="25"/>
    </row>
    <row r="169" spans="2:15" x14ac:dyDescent="0.2">
      <c r="B169" s="64"/>
      <c r="C169" s="110"/>
      <c r="D169" s="110"/>
      <c r="E169" s="25"/>
      <c r="F169" s="25"/>
      <c r="G169" s="25"/>
      <c r="H169" s="111"/>
      <c r="I169" s="112"/>
      <c r="J169" s="113"/>
      <c r="K169" s="110"/>
      <c r="L169" s="110"/>
      <c r="M169" s="118"/>
      <c r="N169" s="118"/>
      <c r="O169" s="25"/>
    </row>
    <row r="170" spans="2:15" x14ac:dyDescent="0.2">
      <c r="B170" s="64"/>
      <c r="C170" s="110"/>
      <c r="D170" s="110"/>
      <c r="E170" s="25"/>
      <c r="F170" s="25"/>
      <c r="G170" s="25"/>
      <c r="H170" s="111"/>
      <c r="I170" s="112"/>
      <c r="J170" s="113"/>
      <c r="K170" s="110"/>
      <c r="L170" s="110"/>
      <c r="M170" s="118"/>
      <c r="N170" s="118"/>
      <c r="O170" s="25"/>
    </row>
    <row r="171" spans="2:15" x14ac:dyDescent="0.2">
      <c r="B171" s="109"/>
      <c r="C171" s="110"/>
      <c r="D171" s="110"/>
      <c r="E171" s="25"/>
      <c r="F171" s="25"/>
      <c r="G171" s="25"/>
      <c r="H171" s="111"/>
      <c r="I171" s="112"/>
      <c r="J171" s="113"/>
      <c r="K171" s="110"/>
      <c r="L171" s="110"/>
      <c r="M171" s="118"/>
      <c r="N171" s="118"/>
      <c r="O171" s="25"/>
    </row>
    <row r="172" spans="2:15" x14ac:dyDescent="0.2">
      <c r="B172" s="109"/>
      <c r="C172" s="110"/>
      <c r="D172" s="110"/>
      <c r="E172" s="25"/>
      <c r="F172" s="115"/>
      <c r="G172" s="25"/>
      <c r="H172" s="111"/>
      <c r="I172" s="112"/>
      <c r="J172" s="113"/>
      <c r="K172" s="110"/>
      <c r="L172" s="110"/>
      <c r="M172" s="118"/>
      <c r="N172" s="118"/>
      <c r="O172" s="25"/>
    </row>
    <row r="173" spans="2:15" x14ac:dyDescent="0.2">
      <c r="B173" s="109"/>
      <c r="C173" s="110"/>
      <c r="D173" s="110"/>
      <c r="E173" s="25"/>
      <c r="F173" s="115"/>
      <c r="G173" s="25"/>
      <c r="H173" s="111"/>
      <c r="I173" s="112"/>
      <c r="J173" s="113"/>
      <c r="K173" s="110"/>
      <c r="L173" s="110"/>
      <c r="M173" s="118"/>
      <c r="N173" s="118"/>
      <c r="O173" s="25"/>
    </row>
    <row r="174" spans="2:15" x14ac:dyDescent="0.2">
      <c r="B174" s="64"/>
      <c r="C174" s="110"/>
      <c r="D174" s="110"/>
      <c r="E174" s="25"/>
      <c r="F174" s="25"/>
      <c r="G174" s="25"/>
      <c r="H174" s="111"/>
      <c r="I174" s="112"/>
      <c r="J174" s="113"/>
      <c r="K174" s="110"/>
      <c r="L174" s="110"/>
      <c r="M174" s="118"/>
      <c r="N174" s="118"/>
      <c r="O174" s="25"/>
    </row>
    <row r="175" spans="2:15" x14ac:dyDescent="0.2">
      <c r="B175" s="117"/>
      <c r="C175" s="110"/>
      <c r="D175" s="110"/>
      <c r="E175" s="25"/>
      <c r="F175" s="25"/>
      <c r="G175" s="25"/>
      <c r="H175" s="111"/>
      <c r="I175" s="112"/>
      <c r="J175" s="113"/>
      <c r="K175" s="110"/>
      <c r="L175" s="110"/>
      <c r="M175" s="118"/>
      <c r="N175" s="118"/>
      <c r="O175" s="25"/>
    </row>
    <row r="176" spans="2:15" x14ac:dyDescent="0.2">
      <c r="B176" s="119"/>
      <c r="C176" s="110"/>
      <c r="D176" s="110"/>
      <c r="E176" s="25"/>
      <c r="F176" s="25"/>
      <c r="G176" s="25"/>
      <c r="H176" s="111"/>
      <c r="I176" s="112"/>
      <c r="J176" s="113"/>
      <c r="K176" s="110"/>
      <c r="L176" s="110"/>
      <c r="M176" s="118"/>
      <c r="N176" s="118"/>
      <c r="O176" s="120"/>
    </row>
    <row r="177" spans="2:15" x14ac:dyDescent="0.2">
      <c r="B177" s="119"/>
      <c r="C177" s="110"/>
      <c r="D177" s="110"/>
      <c r="E177" s="25"/>
      <c r="F177" s="25"/>
      <c r="G177" s="25"/>
      <c r="H177" s="111"/>
      <c r="I177" s="112"/>
      <c r="J177" s="113"/>
      <c r="K177" s="110"/>
      <c r="L177" s="110"/>
      <c r="M177" s="118"/>
      <c r="N177" s="118"/>
      <c r="O177" s="120"/>
    </row>
    <row r="178" spans="2:15" x14ac:dyDescent="0.2">
      <c r="B178" s="109"/>
      <c r="C178" s="110"/>
      <c r="D178" s="110"/>
      <c r="E178" s="25"/>
      <c r="F178" s="25"/>
      <c r="G178" s="25"/>
      <c r="H178" s="111"/>
      <c r="I178" s="81"/>
      <c r="J178" s="112"/>
      <c r="K178" s="110"/>
      <c r="L178" s="62"/>
      <c r="M178" s="118"/>
      <c r="N178" s="118"/>
      <c r="O178" s="25"/>
    </row>
    <row r="179" spans="2:15" x14ac:dyDescent="0.2">
      <c r="B179" s="121"/>
      <c r="C179" s="110"/>
      <c r="D179" s="110"/>
      <c r="E179" s="25"/>
      <c r="F179" s="115"/>
      <c r="G179" s="25"/>
      <c r="H179" s="111"/>
      <c r="I179" s="112"/>
      <c r="J179" s="113"/>
      <c r="K179" s="110"/>
      <c r="L179" s="110"/>
      <c r="M179" s="118"/>
      <c r="N179" s="118"/>
      <c r="O179" s="25"/>
    </row>
    <row r="180" spans="2:15" x14ac:dyDescent="0.2">
      <c r="B180" s="117"/>
      <c r="C180" s="110"/>
      <c r="D180" s="110"/>
      <c r="E180" s="25"/>
      <c r="F180" s="115"/>
      <c r="G180" s="25"/>
      <c r="H180" s="111">
        <f>62650/2</f>
        <v>31325</v>
      </c>
      <c r="I180" s="112"/>
      <c r="J180" s="113"/>
      <c r="K180" s="110"/>
      <c r="L180" s="110"/>
      <c r="M180" s="118"/>
      <c r="N180" s="118"/>
      <c r="O180" s="25"/>
    </row>
    <row r="181" spans="2:15" x14ac:dyDescent="0.2">
      <c r="B181" s="117"/>
      <c r="C181" s="110"/>
      <c r="D181" s="110"/>
      <c r="E181" s="25"/>
      <c r="F181" s="115"/>
      <c r="G181" s="25"/>
      <c r="H181" s="111"/>
      <c r="I181" s="112"/>
      <c r="J181" s="113"/>
      <c r="K181" s="110"/>
      <c r="L181" s="110"/>
      <c r="M181" s="118"/>
      <c r="N181" s="118"/>
      <c r="O181" s="25"/>
    </row>
    <row r="182" spans="2:15" x14ac:dyDescent="0.2">
      <c r="B182" s="64"/>
      <c r="C182" s="110"/>
      <c r="D182" s="110"/>
      <c r="E182" s="25"/>
      <c r="F182" s="115"/>
      <c r="G182" s="25"/>
      <c r="H182" s="111"/>
      <c r="I182" s="112"/>
      <c r="J182" s="148"/>
      <c r="K182" s="110"/>
      <c r="L182" s="110"/>
      <c r="M182" s="118"/>
      <c r="N182" s="118"/>
      <c r="O182" s="25"/>
    </row>
    <row r="183" spans="2:15" x14ac:dyDescent="0.2">
      <c r="B183" s="121"/>
      <c r="C183" s="110"/>
      <c r="D183" s="110"/>
      <c r="E183" s="25"/>
      <c r="F183" s="115"/>
      <c r="G183" s="25"/>
      <c r="H183" s="111"/>
      <c r="I183" s="112"/>
      <c r="J183" s="113"/>
      <c r="K183" s="110"/>
      <c r="L183" s="110"/>
      <c r="M183" s="118"/>
      <c r="N183" s="118"/>
      <c r="O183" s="25"/>
    </row>
    <row r="184" spans="2:15" x14ac:dyDescent="0.2">
      <c r="B184" s="121"/>
      <c r="C184" s="110"/>
      <c r="D184" s="110"/>
      <c r="E184" s="25"/>
      <c r="F184" s="115"/>
      <c r="G184" s="25"/>
      <c r="H184" s="111"/>
      <c r="I184" s="112"/>
      <c r="J184" s="113"/>
      <c r="K184" s="110"/>
      <c r="L184" s="110"/>
      <c r="M184" s="118"/>
      <c r="N184" s="118"/>
      <c r="O184" s="25"/>
    </row>
    <row r="185" spans="2:15" x14ac:dyDescent="0.2">
      <c r="B185" s="117"/>
      <c r="C185" s="110"/>
      <c r="D185" s="110"/>
      <c r="E185" s="25"/>
      <c r="F185" s="25"/>
      <c r="G185" s="25"/>
      <c r="H185" s="111"/>
      <c r="I185" s="112"/>
      <c r="J185" s="113"/>
      <c r="K185" s="110"/>
      <c r="L185" s="110"/>
      <c r="M185" s="118"/>
      <c r="N185" s="118"/>
      <c r="O185" s="25"/>
    </row>
    <row r="186" spans="2:15" x14ac:dyDescent="0.2">
      <c r="B186" s="121"/>
      <c r="C186" s="110"/>
      <c r="D186" s="110"/>
      <c r="E186" s="25"/>
      <c r="F186" s="115"/>
      <c r="G186" s="25"/>
      <c r="H186" s="111"/>
      <c r="I186" s="112"/>
      <c r="J186" s="113"/>
      <c r="K186" s="110"/>
      <c r="L186" s="110"/>
      <c r="M186" s="118"/>
      <c r="N186" s="118"/>
      <c r="O186" s="25"/>
    </row>
    <row r="187" spans="2:15" x14ac:dyDescent="0.2">
      <c r="B187" s="121"/>
      <c r="C187" s="110"/>
      <c r="D187" s="110"/>
      <c r="E187" s="25"/>
      <c r="F187" s="115"/>
      <c r="G187" s="25"/>
      <c r="H187" s="111"/>
      <c r="I187" s="112"/>
      <c r="J187" s="113"/>
      <c r="K187" s="110"/>
      <c r="L187" s="110"/>
      <c r="M187" s="118"/>
      <c r="N187" s="118"/>
      <c r="O187" s="25"/>
    </row>
    <row r="188" spans="2:15" x14ac:dyDescent="0.2">
      <c r="B188" s="121"/>
      <c r="C188" s="110"/>
      <c r="D188" s="110"/>
      <c r="E188" s="25"/>
      <c r="F188" s="115"/>
      <c r="G188" s="25"/>
      <c r="H188" s="111"/>
      <c r="I188" s="112"/>
      <c r="J188" s="113"/>
      <c r="K188" s="110"/>
      <c r="L188" s="110"/>
      <c r="M188" s="118"/>
      <c r="N188" s="118"/>
      <c r="O188" s="25"/>
    </row>
    <row r="189" spans="2:15" x14ac:dyDescent="0.2">
      <c r="B189" s="109"/>
      <c r="C189" s="110"/>
      <c r="D189" s="110"/>
      <c r="E189" s="25"/>
      <c r="F189" s="115"/>
      <c r="G189" s="25"/>
      <c r="H189" s="111"/>
      <c r="I189" s="112"/>
      <c r="J189" s="113"/>
      <c r="K189" s="110"/>
      <c r="L189" s="110"/>
      <c r="M189" s="118"/>
      <c r="N189" s="118"/>
      <c r="O189" s="25"/>
    </row>
    <row r="190" spans="2:15" x14ac:dyDescent="0.2">
      <c r="B190" s="121"/>
      <c r="C190" s="110"/>
      <c r="D190" s="110"/>
      <c r="E190" s="25"/>
      <c r="F190" s="25"/>
      <c r="G190" s="25"/>
      <c r="H190" s="111"/>
      <c r="I190" s="112"/>
      <c r="J190" s="113"/>
      <c r="K190" s="110"/>
      <c r="L190" s="110"/>
      <c r="M190" s="118"/>
      <c r="N190" s="118"/>
      <c r="O190" s="25"/>
    </row>
    <row r="191" spans="2:15" x14ac:dyDescent="0.2">
      <c r="B191" s="123"/>
      <c r="C191" s="110"/>
      <c r="D191" s="110"/>
      <c r="E191" s="25"/>
      <c r="F191" s="124"/>
      <c r="G191" s="118"/>
      <c r="H191" s="111"/>
      <c r="I191" s="112"/>
      <c r="J191" s="125"/>
      <c r="K191" s="110"/>
      <c r="L191" s="110"/>
      <c r="M191" s="65"/>
      <c r="N191" s="65"/>
      <c r="O191" s="65"/>
    </row>
    <row r="192" spans="2:15" x14ac:dyDescent="0.2">
      <c r="B192" s="64"/>
      <c r="C192" s="110"/>
      <c r="D192" s="110"/>
      <c r="E192" s="25"/>
      <c r="F192" s="126"/>
      <c r="G192" s="25"/>
      <c r="H192" s="111"/>
      <c r="I192" s="112"/>
      <c r="J192" s="113"/>
      <c r="K192" s="110"/>
      <c r="L192" s="110"/>
      <c r="M192" s="116"/>
      <c r="N192" s="116"/>
      <c r="O192" s="25"/>
    </row>
    <row r="193" spans="2:15" x14ac:dyDescent="0.2">
      <c r="B193" s="103"/>
      <c r="C193" s="110"/>
      <c r="D193" s="110"/>
      <c r="E193" s="25"/>
      <c r="F193" s="124"/>
      <c r="G193" s="103"/>
      <c r="H193" s="111"/>
      <c r="I193" s="113"/>
      <c r="J193" s="127"/>
      <c r="K193" s="110"/>
      <c r="L193" s="103"/>
      <c r="M193" s="116"/>
      <c r="N193" s="116"/>
      <c r="O193" s="103"/>
    </row>
    <row r="194" spans="2:15" x14ac:dyDescent="0.2">
      <c r="B194" s="103"/>
      <c r="C194" s="110"/>
      <c r="D194" s="110"/>
      <c r="E194" s="25"/>
      <c r="F194" s="124"/>
      <c r="G194" s="103"/>
      <c r="H194" s="111"/>
      <c r="I194" s="113"/>
      <c r="J194" s="127"/>
      <c r="K194" s="110"/>
      <c r="L194" s="103"/>
      <c r="M194" s="116"/>
      <c r="N194" s="116"/>
      <c r="O194" s="103"/>
    </row>
    <row r="195" spans="2:15" x14ac:dyDescent="0.2">
      <c r="B195" s="103"/>
      <c r="C195" s="110"/>
      <c r="D195" s="110"/>
      <c r="E195" s="25"/>
      <c r="F195" s="124"/>
      <c r="G195" s="103"/>
      <c r="H195" s="111"/>
      <c r="I195" s="113"/>
      <c r="J195" s="127"/>
      <c r="K195" s="110"/>
      <c r="L195" s="103"/>
      <c r="M195" s="116"/>
      <c r="N195" s="116"/>
      <c r="O195" s="103"/>
    </row>
    <row r="196" spans="2:15" x14ac:dyDescent="0.2">
      <c r="B196" s="103"/>
      <c r="C196" s="110"/>
      <c r="D196" s="110"/>
      <c r="E196" s="25"/>
      <c r="F196" s="124"/>
      <c r="G196" s="103"/>
      <c r="H196" s="111"/>
      <c r="I196" s="113"/>
      <c r="J196" s="127"/>
      <c r="K196" s="110"/>
      <c r="L196" s="110"/>
      <c r="M196" s="116"/>
      <c r="N196" s="116"/>
      <c r="O196" s="103"/>
    </row>
    <row r="197" spans="2:15" x14ac:dyDescent="0.2">
      <c r="B197" s="103"/>
      <c r="C197" s="110"/>
      <c r="D197" s="110"/>
      <c r="E197" s="25"/>
      <c r="F197" s="124"/>
      <c r="G197" s="103"/>
      <c r="H197" s="111"/>
      <c r="I197" s="113"/>
      <c r="J197" s="127"/>
      <c r="K197" s="110"/>
      <c r="L197" s="110"/>
      <c r="M197" s="116"/>
      <c r="N197" s="116"/>
      <c r="O197" s="103"/>
    </row>
    <row r="198" spans="2:15" x14ac:dyDescent="0.2">
      <c r="B198" s="103"/>
      <c r="C198" s="110"/>
      <c r="D198" s="110"/>
      <c r="E198" s="25"/>
      <c r="F198" s="124"/>
      <c r="G198" s="103"/>
      <c r="H198" s="111"/>
      <c r="I198" s="113"/>
      <c r="J198" s="127"/>
      <c r="K198" s="110"/>
      <c r="L198" s="110"/>
      <c r="M198" s="116"/>
      <c r="N198" s="116"/>
      <c r="O198" s="103"/>
    </row>
    <row r="199" spans="2:15" x14ac:dyDescent="0.2">
      <c r="B199" s="103"/>
      <c r="C199" s="110"/>
      <c r="D199" s="110"/>
      <c r="E199" s="25"/>
      <c r="F199" s="124"/>
      <c r="G199" s="103"/>
      <c r="H199" s="111"/>
      <c r="I199" s="113"/>
      <c r="J199" s="127"/>
      <c r="K199" s="110"/>
      <c r="L199" s="110"/>
      <c r="M199" s="116"/>
      <c r="N199" s="116"/>
      <c r="O199" s="103"/>
    </row>
    <row r="200" spans="2:15" x14ac:dyDescent="0.2">
      <c r="B200" s="64"/>
      <c r="C200" s="110"/>
      <c r="D200" s="110"/>
      <c r="E200" s="25"/>
      <c r="F200" s="124"/>
      <c r="G200" s="118"/>
      <c r="H200" s="111"/>
      <c r="I200" s="112"/>
      <c r="J200" s="113"/>
      <c r="K200" s="110"/>
      <c r="L200" s="110"/>
      <c r="M200" s="116"/>
      <c r="N200" s="116"/>
      <c r="O200" s="25"/>
    </row>
    <row r="201" spans="2:15" x14ac:dyDescent="0.2">
      <c r="B201" s="121"/>
      <c r="C201" s="110"/>
      <c r="D201" s="110"/>
      <c r="E201" s="25"/>
      <c r="F201" s="124"/>
      <c r="G201" s="118"/>
      <c r="H201" s="111"/>
      <c r="I201" s="112"/>
      <c r="J201" s="113"/>
      <c r="K201" s="110"/>
      <c r="L201" s="110"/>
      <c r="M201" s="116"/>
      <c r="N201" s="116"/>
      <c r="O201" s="25"/>
    </row>
    <row r="202" spans="2:15" x14ac:dyDescent="0.2">
      <c r="B202" s="121"/>
      <c r="C202" s="110"/>
      <c r="D202" s="110"/>
      <c r="E202" s="25"/>
      <c r="F202" s="124"/>
      <c r="G202" s="118"/>
      <c r="H202" s="111"/>
      <c r="I202" s="112"/>
      <c r="J202" s="113"/>
      <c r="K202" s="110"/>
      <c r="L202" s="110"/>
      <c r="M202" s="116"/>
      <c r="N202" s="116"/>
      <c r="O202" s="25"/>
    </row>
    <row r="203" spans="2:15" x14ac:dyDescent="0.2">
      <c r="B203" s="121"/>
      <c r="C203" s="110"/>
      <c r="D203" s="110"/>
      <c r="E203" s="25"/>
      <c r="F203" s="124"/>
      <c r="G203" s="118"/>
      <c r="H203" s="111"/>
      <c r="I203" s="112"/>
      <c r="J203" s="113"/>
      <c r="K203" s="110"/>
      <c r="L203" s="110"/>
      <c r="M203" s="116"/>
      <c r="N203" s="116"/>
      <c r="O203" s="25"/>
    </row>
    <row r="204" spans="2:15" x14ac:dyDescent="0.2">
      <c r="B204" s="121"/>
      <c r="C204" s="110"/>
      <c r="D204" s="110"/>
      <c r="E204" s="25"/>
      <c r="F204" s="124"/>
      <c r="G204" s="118"/>
      <c r="H204" s="111"/>
      <c r="I204" s="112"/>
      <c r="J204" s="113"/>
      <c r="K204" s="110"/>
      <c r="L204" s="110"/>
      <c r="M204" s="118"/>
      <c r="N204" s="118"/>
      <c r="O204" s="25"/>
    </row>
    <row r="205" spans="2:15" x14ac:dyDescent="0.2">
      <c r="B205" s="103"/>
      <c r="C205" s="110"/>
      <c r="D205" s="110"/>
      <c r="E205" s="25"/>
      <c r="F205" s="103"/>
      <c r="G205" s="103"/>
      <c r="H205" s="111"/>
      <c r="I205" s="113"/>
      <c r="J205" s="127"/>
      <c r="K205" s="110"/>
      <c r="L205" s="110"/>
      <c r="M205" s="118"/>
      <c r="N205" s="118"/>
      <c r="O205" s="103"/>
    </row>
    <row r="206" spans="2:15" x14ac:dyDescent="0.2">
      <c r="B206" s="103"/>
      <c r="C206" s="110"/>
      <c r="D206" s="110"/>
      <c r="E206" s="25"/>
      <c r="F206" s="115"/>
      <c r="G206" s="103"/>
      <c r="H206" s="111"/>
      <c r="I206" s="113"/>
      <c r="J206" s="127"/>
      <c r="K206" s="110"/>
      <c r="L206" s="110"/>
      <c r="M206" s="118"/>
      <c r="N206" s="118"/>
      <c r="O206" s="103"/>
    </row>
    <row r="207" spans="2:15" x14ac:dyDescent="0.2">
      <c r="B207" s="103"/>
      <c r="C207" s="110"/>
      <c r="D207" s="110"/>
      <c r="E207" s="25"/>
      <c r="F207" s="115"/>
      <c r="G207" s="103"/>
      <c r="H207" s="111"/>
      <c r="I207" s="113"/>
      <c r="J207" s="127"/>
      <c r="K207" s="110"/>
      <c r="L207" s="110"/>
      <c r="M207" s="118"/>
      <c r="N207" s="118"/>
      <c r="O207" s="103"/>
    </row>
    <row r="208" spans="2:15" x14ac:dyDescent="0.2">
      <c r="B208" s="103"/>
      <c r="C208" s="110"/>
      <c r="D208" s="110"/>
      <c r="E208" s="25"/>
      <c r="F208" s="115"/>
      <c r="G208" s="103"/>
      <c r="H208" s="111"/>
      <c r="I208" s="113"/>
      <c r="J208" s="127"/>
      <c r="K208" s="110"/>
      <c r="L208" s="110"/>
      <c r="M208" s="118"/>
      <c r="N208" s="118"/>
      <c r="O208" s="103"/>
    </row>
    <row r="209" spans="2:15" x14ac:dyDescent="0.2">
      <c r="B209" s="103"/>
      <c r="C209" s="110"/>
      <c r="D209" s="110"/>
      <c r="E209" s="25"/>
      <c r="F209" s="115"/>
      <c r="G209" s="103"/>
      <c r="H209" s="111"/>
      <c r="I209" s="113"/>
      <c r="J209" s="127"/>
      <c r="K209" s="110"/>
      <c r="L209" s="110"/>
      <c r="M209" s="118"/>
      <c r="N209" s="118"/>
      <c r="O209" s="103"/>
    </row>
    <row r="210" spans="2:15" x14ac:dyDescent="0.2">
      <c r="B210" s="103"/>
      <c r="C210" s="110"/>
      <c r="D210" s="110"/>
      <c r="E210" s="25"/>
      <c r="F210" s="103"/>
      <c r="G210" s="103"/>
      <c r="H210" s="111"/>
      <c r="I210" s="113"/>
      <c r="J210" s="127"/>
      <c r="K210" s="110"/>
      <c r="L210" s="110"/>
      <c r="M210" s="118"/>
      <c r="N210" s="118"/>
      <c r="O210" s="103"/>
    </row>
    <row r="211" spans="2:15" x14ac:dyDescent="0.2">
      <c r="B211" s="65"/>
      <c r="C211" s="110"/>
      <c r="D211" s="110"/>
      <c r="E211" s="25"/>
      <c r="F211" s="65"/>
      <c r="G211" s="65"/>
      <c r="H211" s="111"/>
      <c r="I211" s="113"/>
      <c r="J211" s="125"/>
      <c r="K211" s="110"/>
      <c r="L211" s="65"/>
      <c r="M211" s="65"/>
      <c r="N211" s="65"/>
      <c r="O211" s="65"/>
    </row>
    <row r="212" spans="2:15" x14ac:dyDescent="0.2">
      <c r="B212" s="65"/>
      <c r="C212" s="110"/>
      <c r="D212" s="110"/>
      <c r="E212" s="25"/>
      <c r="F212" s="65"/>
      <c r="G212" s="65"/>
      <c r="H212" s="111"/>
      <c r="I212" s="113"/>
      <c r="J212" s="125"/>
      <c r="K212" s="110"/>
      <c r="L212" s="65"/>
      <c r="M212" s="65"/>
      <c r="N212" s="65"/>
      <c r="O212" s="65"/>
    </row>
    <row r="213" spans="2:15" x14ac:dyDescent="0.2">
      <c r="B213" s="64"/>
      <c r="C213" s="110"/>
      <c r="D213" s="110"/>
      <c r="E213" s="25"/>
      <c r="F213" s="25"/>
      <c r="G213" s="64"/>
      <c r="H213" s="111"/>
      <c r="I213" s="113"/>
      <c r="J213" s="128"/>
      <c r="K213" s="110"/>
      <c r="L213" s="63"/>
      <c r="M213" s="63"/>
      <c r="N213" s="63"/>
      <c r="O213" s="67"/>
    </row>
    <row r="214" spans="2:15" x14ac:dyDescent="0.2">
      <c r="B214" s="64"/>
      <c r="C214" s="110"/>
      <c r="D214" s="110"/>
      <c r="E214" s="25"/>
      <c r="F214" s="25"/>
      <c r="G214" s="64"/>
      <c r="H214" s="111"/>
      <c r="I214" s="113"/>
      <c r="J214" s="113"/>
      <c r="K214" s="110"/>
      <c r="L214" s="110"/>
      <c r="M214" s="116"/>
      <c r="N214" s="116"/>
      <c r="O214" s="25"/>
    </row>
    <row r="215" spans="2:15" x14ac:dyDescent="0.2">
      <c r="B215" s="117"/>
      <c r="C215" s="110"/>
      <c r="D215" s="110"/>
      <c r="E215" s="25"/>
      <c r="F215" s="25"/>
      <c r="G215" s="25"/>
      <c r="H215" s="111"/>
      <c r="I215" s="113"/>
      <c r="J215" s="113"/>
      <c r="K215" s="110"/>
      <c r="L215" s="110"/>
      <c r="M215" s="118"/>
      <c r="N215" s="118"/>
      <c r="O215" s="25"/>
    </row>
    <row r="216" spans="2:15" x14ac:dyDescent="0.2">
      <c r="B216" s="117"/>
      <c r="C216" s="110"/>
      <c r="D216" s="110"/>
      <c r="E216" s="25"/>
      <c r="F216" s="25"/>
      <c r="G216" s="25"/>
      <c r="H216" s="111"/>
      <c r="I216" s="113"/>
      <c r="J216" s="113"/>
      <c r="K216" s="110"/>
      <c r="L216" s="110"/>
      <c r="M216" s="118"/>
      <c r="N216" s="118"/>
      <c r="O216" s="25"/>
    </row>
    <row r="217" spans="2:15" x14ac:dyDescent="0.2">
      <c r="B217" s="117"/>
      <c r="C217" s="110"/>
      <c r="D217" s="110"/>
      <c r="E217" s="25"/>
      <c r="F217" s="25"/>
      <c r="G217" s="25"/>
      <c r="H217" s="111"/>
      <c r="I217" s="113"/>
      <c r="J217" s="113"/>
      <c r="K217" s="110"/>
      <c r="L217" s="110"/>
      <c r="M217" s="118"/>
      <c r="N217" s="118"/>
      <c r="O217" s="25"/>
    </row>
    <row r="218" spans="2:15" x14ac:dyDescent="0.2">
      <c r="B218" s="117"/>
      <c r="C218" s="110"/>
      <c r="D218" s="110"/>
      <c r="E218" s="25"/>
      <c r="F218" s="25"/>
      <c r="G218" s="25"/>
      <c r="H218" s="111"/>
      <c r="I218" s="113"/>
      <c r="J218" s="113"/>
      <c r="K218" s="110"/>
      <c r="L218" s="110"/>
      <c r="M218" s="118"/>
      <c r="N218" s="118"/>
      <c r="O218" s="25"/>
    </row>
    <row r="219" spans="2:15" x14ac:dyDescent="0.2">
      <c r="B219" s="117"/>
      <c r="C219" s="110"/>
      <c r="D219" s="110"/>
      <c r="E219" s="25"/>
      <c r="F219" s="25"/>
      <c r="G219" s="25"/>
      <c r="H219" s="111"/>
      <c r="I219" s="113"/>
      <c r="J219" s="113"/>
      <c r="K219" s="110"/>
      <c r="L219" s="110"/>
      <c r="M219" s="118"/>
      <c r="N219" s="118"/>
      <c r="O219" s="25"/>
    </row>
    <row r="220" spans="2:15" x14ac:dyDescent="0.2">
      <c r="B220" s="117"/>
      <c r="C220" s="110"/>
      <c r="D220" s="110"/>
      <c r="E220" s="25"/>
      <c r="F220" s="25"/>
      <c r="G220" s="25"/>
      <c r="H220" s="111"/>
      <c r="I220" s="113"/>
      <c r="J220" s="113"/>
      <c r="K220" s="110"/>
      <c r="L220" s="110"/>
      <c r="M220" s="118"/>
      <c r="N220" s="118"/>
      <c r="O220" s="25"/>
    </row>
    <row r="221" spans="2:15" x14ac:dyDescent="0.2">
      <c r="B221" s="64"/>
      <c r="C221" s="110"/>
      <c r="D221" s="110"/>
      <c r="E221" s="25"/>
      <c r="F221" s="25"/>
      <c r="G221" s="25"/>
      <c r="H221" s="111"/>
      <c r="I221" s="112"/>
      <c r="J221" s="113"/>
      <c r="K221" s="110"/>
      <c r="L221" s="110"/>
      <c r="M221" s="118"/>
      <c r="N221" s="118"/>
      <c r="O221" s="25"/>
    </row>
    <row r="222" spans="2:15" x14ac:dyDescent="0.2">
      <c r="B222" s="64"/>
      <c r="C222" s="110"/>
      <c r="D222" s="110"/>
      <c r="E222" s="25"/>
      <c r="F222" s="25"/>
      <c r="G222" s="25"/>
      <c r="H222" s="111"/>
      <c r="I222" s="112"/>
      <c r="J222" s="113"/>
      <c r="K222" s="110"/>
      <c r="L222" s="110"/>
      <c r="M222" s="118"/>
      <c r="N222" s="118"/>
      <c r="O222" s="25"/>
    </row>
    <row r="223" spans="2:15" x14ac:dyDescent="0.2">
      <c r="B223" s="64"/>
      <c r="C223" s="110"/>
      <c r="D223" s="110"/>
      <c r="E223" s="25"/>
      <c r="F223" s="25"/>
      <c r="G223" s="64"/>
      <c r="H223" s="111"/>
      <c r="I223" s="112"/>
      <c r="J223" s="113"/>
      <c r="K223" s="110"/>
      <c r="L223" s="110"/>
      <c r="M223" s="118"/>
      <c r="N223" s="118"/>
      <c r="O223" s="25"/>
    </row>
    <row r="224" spans="2:15" ht="12" x14ac:dyDescent="0.2">
      <c r="B224" s="64"/>
      <c r="C224" s="110"/>
      <c r="D224" s="110"/>
      <c r="E224" s="25"/>
      <c r="F224" s="129"/>
      <c r="G224" s="25"/>
      <c r="H224" s="111"/>
      <c r="I224" s="112"/>
      <c r="J224" s="113"/>
      <c r="K224" s="110"/>
      <c r="L224" s="110"/>
      <c r="M224" s="118"/>
      <c r="N224" s="118"/>
      <c r="O224" s="25"/>
    </row>
    <row r="225" spans="2:15" x14ac:dyDescent="0.2">
      <c r="B225" s="64"/>
      <c r="C225" s="110"/>
      <c r="D225" s="110"/>
      <c r="E225" s="25"/>
      <c r="F225" s="25"/>
      <c r="G225" s="25"/>
      <c r="H225" s="111"/>
      <c r="I225" s="112"/>
      <c r="J225" s="113"/>
      <c r="K225" s="110"/>
      <c r="L225" s="110"/>
      <c r="M225" s="118"/>
      <c r="N225" s="118"/>
      <c r="O225" s="25"/>
    </row>
    <row r="226" spans="2:15" x14ac:dyDescent="0.2">
      <c r="B226" s="64"/>
      <c r="C226" s="110"/>
      <c r="D226" s="110"/>
      <c r="E226" s="25"/>
      <c r="F226" s="25"/>
      <c r="G226" s="64"/>
      <c r="H226" s="111"/>
      <c r="I226" s="112"/>
      <c r="J226" s="113"/>
      <c r="K226" s="110"/>
      <c r="L226" s="110"/>
      <c r="M226" s="118"/>
      <c r="N226" s="118"/>
      <c r="O226" s="25"/>
    </row>
    <row r="227" spans="2:15" x14ac:dyDescent="0.2">
      <c r="B227" s="64"/>
      <c r="C227" s="110"/>
      <c r="D227" s="110"/>
      <c r="E227" s="25"/>
      <c r="F227" s="25"/>
      <c r="G227" s="64"/>
      <c r="H227" s="111"/>
      <c r="I227" s="112"/>
      <c r="J227" s="113"/>
      <c r="K227" s="110"/>
      <c r="L227" s="110"/>
      <c r="M227" s="118"/>
      <c r="N227" s="118"/>
      <c r="O227" s="25"/>
    </row>
    <row r="228" spans="2:15" x14ac:dyDescent="0.2">
      <c r="B228" s="64"/>
      <c r="C228" s="110"/>
      <c r="D228" s="110"/>
      <c r="E228" s="25"/>
      <c r="F228" s="25"/>
      <c r="G228" s="64"/>
      <c r="H228" s="111"/>
      <c r="I228" s="112"/>
      <c r="J228" s="113"/>
      <c r="K228" s="110"/>
      <c r="L228" s="110"/>
      <c r="M228" s="118"/>
      <c r="N228" s="118"/>
      <c r="O228" s="25"/>
    </row>
    <row r="229" spans="2:15" x14ac:dyDescent="0.2">
      <c r="B229" s="120"/>
      <c r="C229" s="110"/>
      <c r="D229" s="110"/>
      <c r="E229" s="25"/>
      <c r="F229" s="25"/>
      <c r="G229" s="64"/>
      <c r="H229" s="111"/>
      <c r="I229" s="130"/>
      <c r="J229" s="131"/>
      <c r="K229" s="114"/>
      <c r="L229" s="114"/>
      <c r="M229" s="114"/>
      <c r="N229" s="114"/>
      <c r="O229" s="120"/>
    </row>
    <row r="230" spans="2:15" x14ac:dyDescent="0.2">
      <c r="B230" s="120"/>
      <c r="C230" s="110"/>
      <c r="D230" s="110"/>
      <c r="E230" s="25"/>
      <c r="F230" s="25"/>
      <c r="G230" s="64"/>
      <c r="H230" s="111"/>
      <c r="I230" s="130"/>
      <c r="J230" s="131"/>
      <c r="K230" s="114"/>
      <c r="L230" s="114"/>
      <c r="M230" s="114"/>
      <c r="N230" s="114"/>
      <c r="O230" s="120"/>
    </row>
    <row r="231" spans="2:15" x14ac:dyDescent="0.2">
      <c r="B231" s="64"/>
      <c r="C231" s="110"/>
      <c r="D231" s="110"/>
      <c r="E231" s="25"/>
      <c r="F231" s="25"/>
      <c r="G231" s="64"/>
      <c r="H231" s="111"/>
      <c r="I231" s="132"/>
      <c r="J231" s="122"/>
      <c r="K231" s="116"/>
      <c r="L231" s="116"/>
      <c r="M231" s="116"/>
      <c r="N231" s="116"/>
      <c r="O231" s="64"/>
    </row>
    <row r="232" spans="2:15" x14ac:dyDescent="0.2">
      <c r="B232" s="64"/>
      <c r="C232" s="110"/>
      <c r="D232" s="110"/>
      <c r="E232" s="25"/>
      <c r="F232" s="25"/>
      <c r="G232" s="64"/>
      <c r="H232" s="111"/>
      <c r="I232" s="132"/>
      <c r="J232" s="122"/>
      <c r="K232" s="116"/>
      <c r="L232" s="116"/>
      <c r="M232" s="116"/>
      <c r="N232" s="116"/>
      <c r="O232" s="64"/>
    </row>
    <row r="233" spans="2:15" x14ac:dyDescent="0.2">
      <c r="B233" s="64"/>
      <c r="C233" s="110"/>
      <c r="D233" s="110"/>
      <c r="E233" s="25"/>
      <c r="F233" s="25"/>
      <c r="G233" s="64"/>
      <c r="H233" s="111"/>
      <c r="I233" s="132"/>
      <c r="J233" s="122"/>
      <c r="K233" s="116"/>
      <c r="L233" s="116"/>
      <c r="M233" s="116"/>
      <c r="N233" s="116"/>
      <c r="O233" s="64"/>
    </row>
    <row r="234" spans="2:15" x14ac:dyDescent="0.2">
      <c r="B234" s="64"/>
      <c r="C234" s="110"/>
      <c r="D234" s="110"/>
      <c r="E234" s="25"/>
      <c r="F234" s="25"/>
      <c r="G234" s="64"/>
      <c r="H234" s="111"/>
      <c r="I234" s="132"/>
      <c r="J234" s="122"/>
      <c r="K234" s="116"/>
      <c r="L234" s="116"/>
      <c r="M234" s="116"/>
      <c r="N234" s="116"/>
      <c r="O234" s="64"/>
    </row>
    <row r="235" spans="2:15" x14ac:dyDescent="0.2">
      <c r="B235" s="64"/>
      <c r="C235" s="110"/>
      <c r="D235" s="110"/>
      <c r="E235" s="25"/>
      <c r="F235" s="25"/>
      <c r="G235" s="64"/>
      <c r="H235" s="111"/>
      <c r="I235" s="132"/>
      <c r="J235" s="122"/>
      <c r="K235" s="116"/>
      <c r="L235" s="116"/>
      <c r="M235" s="116"/>
      <c r="N235" s="116"/>
      <c r="O235" s="64"/>
    </row>
    <row r="236" spans="2:15" x14ac:dyDescent="0.2">
      <c r="B236" s="64"/>
      <c r="C236" s="110"/>
      <c r="D236" s="110"/>
      <c r="E236" s="25"/>
      <c r="F236" s="25"/>
      <c r="G236" s="64"/>
      <c r="H236" s="111"/>
      <c r="I236" s="132"/>
      <c r="J236" s="122"/>
      <c r="K236" s="116"/>
      <c r="L236" s="116"/>
      <c r="M236" s="116"/>
      <c r="N236" s="116"/>
      <c r="O236" s="64"/>
    </row>
    <row r="237" spans="2:15" x14ac:dyDescent="0.2">
      <c r="B237" s="64"/>
      <c r="C237" s="110"/>
      <c r="D237" s="110"/>
      <c r="E237" s="25"/>
      <c r="F237" s="25"/>
      <c r="G237" s="64"/>
      <c r="H237" s="111"/>
      <c r="I237" s="112"/>
      <c r="J237" s="113"/>
      <c r="K237" s="110"/>
      <c r="L237" s="110"/>
      <c r="M237" s="118"/>
      <c r="N237" s="118"/>
      <c r="O237" s="25"/>
    </row>
    <row r="238" spans="2:15" x14ac:dyDescent="0.2">
      <c r="B238" s="64"/>
      <c r="C238" s="110"/>
      <c r="D238" s="110"/>
      <c r="E238" s="25"/>
      <c r="F238" s="25"/>
      <c r="G238" s="64"/>
      <c r="H238" s="111"/>
      <c r="I238" s="132"/>
      <c r="J238" s="122"/>
      <c r="K238" s="116"/>
      <c r="L238" s="116"/>
      <c r="M238" s="116"/>
      <c r="N238" s="116"/>
      <c r="O238" s="64"/>
    </row>
    <row r="239" spans="2:15" x14ac:dyDescent="0.2">
      <c r="B239" s="79"/>
      <c r="H239" s="133"/>
      <c r="I239" s="134"/>
      <c r="J239" s="134"/>
    </row>
    <row r="240" spans="2:15" x14ac:dyDescent="0.2">
      <c r="I240" s="82"/>
      <c r="J240" s="82"/>
    </row>
    <row r="241" spans="2:15" x14ac:dyDescent="0.2">
      <c r="I241" s="82"/>
      <c r="J241" s="82"/>
    </row>
    <row r="242" spans="2:15" x14ac:dyDescent="0.2">
      <c r="I242" s="82"/>
      <c r="J242" s="82"/>
    </row>
    <row r="243" spans="2:15" x14ac:dyDescent="0.2">
      <c r="I243" s="82"/>
      <c r="J243" s="82"/>
    </row>
    <row r="244" spans="2:15" x14ac:dyDescent="0.2">
      <c r="I244" s="82"/>
      <c r="J244" s="82"/>
    </row>
    <row r="245" spans="2:15" x14ac:dyDescent="0.2">
      <c r="I245" s="82"/>
      <c r="J245" s="82"/>
    </row>
    <row r="246" spans="2:15" x14ac:dyDescent="0.2">
      <c r="I246" s="82"/>
      <c r="J246" s="82"/>
    </row>
    <row r="247" spans="2:15" x14ac:dyDescent="0.2">
      <c r="I247" s="82"/>
      <c r="J247" s="82"/>
    </row>
    <row r="248" spans="2:15" x14ac:dyDescent="0.2">
      <c r="I248" s="82"/>
      <c r="J248" s="82"/>
    </row>
    <row r="249" spans="2:15" x14ac:dyDescent="0.2">
      <c r="I249" s="82"/>
      <c r="J249" s="82"/>
    </row>
    <row r="250" spans="2:15" x14ac:dyDescent="0.2">
      <c r="B250" s="77"/>
      <c r="C250" s="77"/>
      <c r="D250" s="77"/>
      <c r="E250" s="76"/>
      <c r="F250" s="76"/>
      <c r="G250" s="76"/>
      <c r="H250" s="76"/>
      <c r="I250" s="78"/>
      <c r="J250" s="78"/>
      <c r="K250" s="77"/>
      <c r="L250" s="77"/>
      <c r="M250" s="77"/>
      <c r="N250" s="77"/>
      <c r="O250" s="76"/>
    </row>
    <row r="251" spans="2:15" x14ac:dyDescent="0.2">
      <c r="B251" s="34"/>
      <c r="C251" s="34"/>
      <c r="D251" s="34"/>
      <c r="E251" s="10"/>
      <c r="F251" s="10"/>
      <c r="G251" s="10"/>
      <c r="H251" s="10"/>
      <c r="I251" s="50"/>
      <c r="J251" s="50"/>
      <c r="K251" s="34"/>
      <c r="L251" s="34"/>
      <c r="M251" s="34"/>
      <c r="N251" s="34"/>
      <c r="O251" s="10"/>
    </row>
    <row r="252" spans="2:15" x14ac:dyDescent="0.2">
      <c r="B252" s="34"/>
      <c r="C252" s="34"/>
      <c r="D252" s="34"/>
      <c r="E252" s="10"/>
      <c r="F252" s="10"/>
      <c r="G252" s="10"/>
      <c r="H252" s="10"/>
      <c r="I252" s="50"/>
      <c r="J252" s="50"/>
      <c r="K252" s="34"/>
      <c r="L252" s="34"/>
      <c r="M252" s="34"/>
      <c r="N252" s="34"/>
      <c r="O252" s="10"/>
    </row>
    <row r="253" spans="2:15" x14ac:dyDescent="0.2">
      <c r="B253" s="34"/>
      <c r="C253" s="34"/>
      <c r="D253" s="34"/>
      <c r="E253" s="10"/>
      <c r="F253" s="10"/>
      <c r="G253" s="10"/>
      <c r="H253" s="10"/>
      <c r="I253" s="50"/>
      <c r="J253" s="50"/>
      <c r="K253" s="34"/>
      <c r="L253" s="34"/>
      <c r="M253" s="34"/>
      <c r="N253" s="34"/>
      <c r="O253" s="10"/>
    </row>
    <row r="254" spans="2:15" x14ac:dyDescent="0.2">
      <c r="B254" s="34"/>
      <c r="C254" s="34"/>
      <c r="D254" s="34"/>
      <c r="E254" s="10"/>
      <c r="F254" s="10"/>
      <c r="G254" s="10"/>
      <c r="H254" s="10"/>
      <c r="I254" s="50"/>
      <c r="J254" s="50"/>
      <c r="K254" s="34"/>
      <c r="L254" s="34"/>
      <c r="M254" s="34"/>
      <c r="N254" s="34"/>
      <c r="O254" s="10"/>
    </row>
    <row r="255" spans="2:15" x14ac:dyDescent="0.2">
      <c r="B255" s="34"/>
      <c r="C255" s="34"/>
      <c r="D255" s="34"/>
      <c r="E255" s="10"/>
      <c r="F255" s="10"/>
      <c r="G255" s="10"/>
      <c r="H255" s="10"/>
      <c r="I255" s="50"/>
      <c r="J255" s="50"/>
      <c r="K255" s="34"/>
      <c r="L255" s="34"/>
      <c r="M255" s="34"/>
      <c r="N255" s="34"/>
      <c r="O255" s="10"/>
    </row>
    <row r="256" spans="2:15" x14ac:dyDescent="0.2">
      <c r="B256" s="34"/>
      <c r="C256" s="34"/>
      <c r="D256" s="34"/>
      <c r="E256" s="10"/>
      <c r="F256" s="10"/>
      <c r="G256" s="10"/>
      <c r="H256" s="10"/>
      <c r="I256" s="50"/>
      <c r="J256" s="50"/>
      <c r="K256" s="34"/>
      <c r="L256" s="34"/>
      <c r="M256" s="34"/>
      <c r="N256" s="34"/>
      <c r="O256" s="10"/>
    </row>
    <row r="257" spans="2:15" x14ac:dyDescent="0.2">
      <c r="B257" s="34"/>
      <c r="C257" s="34"/>
      <c r="D257" s="34"/>
      <c r="E257" s="10"/>
      <c r="F257" s="10"/>
      <c r="G257" s="10"/>
      <c r="H257" s="10"/>
      <c r="I257" s="50"/>
      <c r="J257" s="50"/>
      <c r="K257" s="34"/>
      <c r="L257" s="34"/>
      <c r="M257" s="34"/>
      <c r="N257" s="34"/>
      <c r="O257" s="10"/>
    </row>
    <row r="258" spans="2:15" x14ac:dyDescent="0.2">
      <c r="B258" s="34"/>
      <c r="C258" s="34"/>
      <c r="D258" s="34"/>
      <c r="E258" s="10"/>
      <c r="F258" s="10"/>
      <c r="G258" s="10"/>
      <c r="H258" s="10"/>
      <c r="I258" s="50"/>
      <c r="J258" s="50"/>
      <c r="K258" s="34"/>
      <c r="L258" s="34"/>
      <c r="M258" s="34"/>
      <c r="N258" s="34"/>
      <c r="O258" s="10"/>
    </row>
    <row r="259" spans="2:15" x14ac:dyDescent="0.2">
      <c r="B259" s="34"/>
      <c r="C259" s="34"/>
      <c r="D259" s="34"/>
      <c r="E259" s="10"/>
      <c r="F259" s="10"/>
      <c r="G259" s="10"/>
      <c r="H259" s="10"/>
      <c r="I259" s="50"/>
      <c r="J259" s="50"/>
      <c r="K259" s="34"/>
      <c r="L259" s="34"/>
      <c r="M259" s="34"/>
      <c r="N259" s="34"/>
      <c r="O259" s="10"/>
    </row>
    <row r="260" spans="2:15" x14ac:dyDescent="0.2">
      <c r="B260" s="34"/>
      <c r="C260" s="34"/>
      <c r="D260" s="34"/>
      <c r="E260" s="10"/>
      <c r="F260" s="10"/>
      <c r="G260" s="10"/>
      <c r="H260" s="10"/>
      <c r="I260" s="50"/>
      <c r="J260" s="50"/>
      <c r="K260" s="34"/>
      <c r="L260" s="34"/>
      <c r="M260" s="34"/>
      <c r="N260" s="34"/>
      <c r="O260" s="10"/>
    </row>
    <row r="261" spans="2:15" x14ac:dyDescent="0.2">
      <c r="B261" s="34"/>
      <c r="C261" s="34"/>
      <c r="D261" s="34"/>
      <c r="E261" s="10"/>
      <c r="F261" s="10"/>
      <c r="G261" s="10"/>
      <c r="H261" s="10"/>
      <c r="I261" s="50"/>
      <c r="J261" s="50"/>
      <c r="K261" s="34"/>
      <c r="L261" s="34"/>
      <c r="M261" s="34"/>
      <c r="N261" s="34"/>
      <c r="O261" s="10"/>
    </row>
    <row r="262" spans="2:15" x14ac:dyDescent="0.2">
      <c r="B262" s="34"/>
      <c r="C262" s="34"/>
      <c r="D262" s="34"/>
      <c r="E262" s="10"/>
      <c r="F262" s="10"/>
      <c r="G262" s="10"/>
      <c r="H262" s="10"/>
      <c r="I262" s="50"/>
      <c r="J262" s="50"/>
      <c r="K262" s="34"/>
      <c r="L262" s="34"/>
      <c r="M262" s="34"/>
      <c r="N262" s="34"/>
      <c r="O262" s="10"/>
    </row>
    <row r="263" spans="2:15" x14ac:dyDescent="0.2">
      <c r="B263" s="34"/>
      <c r="C263" s="34"/>
      <c r="D263" s="34"/>
      <c r="E263" s="10"/>
      <c r="F263" s="10"/>
      <c r="G263" s="10"/>
      <c r="H263" s="10"/>
      <c r="I263" s="50"/>
      <c r="J263" s="50"/>
      <c r="K263" s="34"/>
      <c r="L263" s="34"/>
      <c r="M263" s="34"/>
      <c r="N263" s="34"/>
      <c r="O263" s="10"/>
    </row>
    <row r="264" spans="2:15" x14ac:dyDescent="0.2">
      <c r="B264" s="34"/>
      <c r="C264" s="34"/>
      <c r="D264" s="34"/>
      <c r="E264" s="10"/>
      <c r="F264" s="10"/>
      <c r="G264" s="10"/>
      <c r="H264" s="10"/>
      <c r="I264" s="50"/>
      <c r="J264" s="50"/>
      <c r="K264" s="34"/>
      <c r="L264" s="34"/>
      <c r="M264" s="34"/>
      <c r="N264" s="34"/>
      <c r="O264" s="10"/>
    </row>
    <row r="265" spans="2:15" x14ac:dyDescent="0.2">
      <c r="B265" s="34"/>
      <c r="C265" s="34"/>
      <c r="D265" s="34"/>
      <c r="E265" s="10"/>
      <c r="F265" s="10"/>
      <c r="G265" s="10"/>
      <c r="H265" s="10"/>
      <c r="I265" s="50"/>
      <c r="J265" s="50"/>
      <c r="K265" s="34"/>
      <c r="L265" s="34"/>
      <c r="M265" s="34"/>
      <c r="N265" s="34"/>
      <c r="O265" s="10"/>
    </row>
    <row r="266" spans="2:15" x14ac:dyDescent="0.2">
      <c r="B266" s="34"/>
      <c r="C266" s="34"/>
      <c r="D266" s="34"/>
      <c r="E266" s="10"/>
      <c r="F266" s="10"/>
      <c r="G266" s="10"/>
      <c r="H266" s="10"/>
      <c r="I266" s="50"/>
      <c r="J266" s="50"/>
      <c r="K266" s="34"/>
      <c r="L266" s="34"/>
      <c r="M266" s="34"/>
      <c r="N266" s="34"/>
      <c r="O266" s="10"/>
    </row>
    <row r="267" spans="2:15" x14ac:dyDescent="0.2">
      <c r="B267" s="34"/>
      <c r="C267" s="34"/>
      <c r="D267" s="34"/>
      <c r="E267" s="10"/>
      <c r="F267" s="10"/>
      <c r="G267" s="10"/>
      <c r="H267" s="10"/>
      <c r="I267" s="50"/>
      <c r="J267" s="50"/>
      <c r="K267" s="34"/>
      <c r="L267" s="34"/>
      <c r="M267" s="34"/>
      <c r="N267" s="34"/>
      <c r="O267" s="10"/>
    </row>
    <row r="268" spans="2:15" x14ac:dyDescent="0.2">
      <c r="B268" s="34"/>
      <c r="C268" s="34"/>
      <c r="D268" s="34"/>
      <c r="E268" s="10"/>
      <c r="F268" s="10"/>
      <c r="G268" s="10"/>
      <c r="H268" s="10"/>
      <c r="I268" s="50"/>
      <c r="J268" s="50"/>
      <c r="K268" s="34"/>
      <c r="L268" s="34"/>
      <c r="M268" s="34"/>
      <c r="N268" s="34"/>
      <c r="O268" s="10"/>
    </row>
    <row r="269" spans="2:15" x14ac:dyDescent="0.2">
      <c r="B269" s="34"/>
      <c r="C269" s="34"/>
      <c r="D269" s="34"/>
      <c r="E269" s="10"/>
      <c r="F269" s="10"/>
      <c r="G269" s="10"/>
      <c r="H269" s="10"/>
      <c r="I269" s="50"/>
      <c r="J269" s="50"/>
      <c r="K269" s="34"/>
      <c r="L269" s="34"/>
      <c r="M269" s="34"/>
      <c r="N269" s="34"/>
      <c r="O269" s="10"/>
    </row>
    <row r="270" spans="2:15" x14ac:dyDescent="0.2">
      <c r="B270" s="34"/>
      <c r="C270" s="34"/>
      <c r="D270" s="34"/>
      <c r="E270" s="10"/>
      <c r="F270" s="10"/>
      <c r="G270" s="10"/>
      <c r="H270" s="10"/>
      <c r="I270" s="50"/>
      <c r="J270" s="50"/>
      <c r="K270" s="34"/>
      <c r="L270" s="34"/>
      <c r="M270" s="34"/>
      <c r="N270" s="34"/>
      <c r="O270" s="10"/>
    </row>
    <row r="271" spans="2:15" x14ac:dyDescent="0.2">
      <c r="B271" s="34"/>
      <c r="C271" s="34"/>
      <c r="D271" s="34"/>
      <c r="E271" s="10"/>
      <c r="F271" s="10"/>
      <c r="G271" s="10"/>
      <c r="H271" s="10"/>
      <c r="I271" s="50"/>
      <c r="J271" s="50"/>
      <c r="K271" s="34"/>
      <c r="L271" s="34"/>
      <c r="M271" s="34"/>
      <c r="N271" s="34"/>
      <c r="O271" s="10"/>
    </row>
    <row r="272" spans="2:15" x14ac:dyDescent="0.2">
      <c r="B272" s="34"/>
      <c r="C272" s="34"/>
      <c r="D272" s="34"/>
      <c r="E272" s="10"/>
      <c r="F272" s="10"/>
      <c r="G272" s="10"/>
      <c r="H272" s="10"/>
      <c r="I272" s="50"/>
      <c r="J272" s="50"/>
      <c r="K272" s="34"/>
      <c r="L272" s="34"/>
      <c r="M272" s="34"/>
      <c r="N272" s="34"/>
      <c r="O272" s="10"/>
    </row>
    <row r="273" spans="2:15" x14ac:dyDescent="0.2">
      <c r="B273" s="34"/>
      <c r="C273" s="34"/>
      <c r="D273" s="34"/>
      <c r="E273" s="10"/>
      <c r="F273" s="10"/>
      <c r="G273" s="10"/>
      <c r="H273" s="10"/>
      <c r="I273" s="50"/>
      <c r="J273" s="50"/>
      <c r="K273" s="34"/>
      <c r="L273" s="34"/>
      <c r="M273" s="34"/>
      <c r="N273" s="34"/>
      <c r="O273" s="10"/>
    </row>
    <row r="274" spans="2:15" x14ac:dyDescent="0.2">
      <c r="B274" s="34"/>
      <c r="C274" s="34"/>
      <c r="D274" s="34"/>
      <c r="E274" s="10"/>
      <c r="F274" s="10"/>
      <c r="G274" s="10"/>
      <c r="H274" s="10"/>
      <c r="I274" s="50"/>
      <c r="J274" s="50"/>
      <c r="K274" s="34"/>
      <c r="L274" s="34"/>
      <c r="M274" s="34"/>
      <c r="N274" s="34"/>
      <c r="O274" s="10"/>
    </row>
    <row r="275" spans="2:15" x14ac:dyDescent="0.2">
      <c r="B275" s="34"/>
      <c r="C275" s="34"/>
      <c r="D275" s="34"/>
      <c r="E275" s="10"/>
      <c r="F275" s="10"/>
      <c r="G275" s="10"/>
      <c r="H275" s="10"/>
      <c r="I275" s="50"/>
      <c r="J275" s="50"/>
      <c r="K275" s="34"/>
      <c r="L275" s="34"/>
      <c r="M275" s="34"/>
      <c r="N275" s="34"/>
      <c r="O275" s="10"/>
    </row>
    <row r="276" spans="2:15" x14ac:dyDescent="0.2">
      <c r="B276" s="34"/>
      <c r="C276" s="34"/>
      <c r="D276" s="34"/>
      <c r="E276" s="10"/>
      <c r="F276" s="10"/>
      <c r="G276" s="10"/>
      <c r="H276" s="10"/>
      <c r="I276" s="50"/>
      <c r="J276" s="50"/>
      <c r="K276" s="34"/>
      <c r="L276" s="34"/>
      <c r="M276" s="34"/>
      <c r="N276" s="34"/>
      <c r="O276" s="10"/>
    </row>
    <row r="277" spans="2:15" x14ac:dyDescent="0.2">
      <c r="B277" s="34"/>
      <c r="C277" s="34"/>
      <c r="D277" s="34"/>
      <c r="E277" s="10"/>
      <c r="F277" s="10"/>
      <c r="G277" s="10"/>
      <c r="H277" s="10"/>
      <c r="I277" s="50"/>
      <c r="J277" s="50"/>
      <c r="K277" s="34"/>
      <c r="L277" s="34"/>
      <c r="M277" s="34"/>
      <c r="N277" s="34"/>
      <c r="O277" s="10"/>
    </row>
    <row r="278" spans="2:15" x14ac:dyDescent="0.2">
      <c r="B278" s="34"/>
      <c r="C278" s="34"/>
      <c r="D278" s="34"/>
      <c r="E278" s="10"/>
      <c r="F278" s="10"/>
      <c r="G278" s="10"/>
      <c r="H278" s="10"/>
      <c r="I278" s="50"/>
      <c r="J278" s="50"/>
      <c r="K278" s="34"/>
      <c r="L278" s="34"/>
      <c r="M278" s="34"/>
      <c r="N278" s="34"/>
      <c r="O278" s="10"/>
    </row>
    <row r="279" spans="2:15" x14ac:dyDescent="0.2">
      <c r="B279" s="34"/>
      <c r="C279" s="34"/>
      <c r="D279" s="34"/>
      <c r="E279" s="10"/>
      <c r="F279" s="10"/>
      <c r="G279" s="10"/>
      <c r="H279" s="10"/>
      <c r="I279" s="50"/>
      <c r="J279" s="50"/>
      <c r="K279" s="34"/>
      <c r="L279" s="34"/>
      <c r="M279" s="34"/>
      <c r="N279" s="34"/>
      <c r="O279" s="10"/>
    </row>
    <row r="280" spans="2:15" x14ac:dyDescent="0.2">
      <c r="B280" s="34"/>
      <c r="C280" s="34"/>
      <c r="D280" s="34"/>
      <c r="E280" s="10"/>
      <c r="F280" s="10"/>
      <c r="G280" s="10"/>
      <c r="H280" s="10"/>
      <c r="I280" s="50"/>
      <c r="J280" s="50"/>
      <c r="K280" s="34"/>
      <c r="L280" s="34"/>
      <c r="M280" s="34"/>
      <c r="N280" s="34"/>
      <c r="O280" s="10"/>
    </row>
    <row r="281" spans="2:15" x14ac:dyDescent="0.2">
      <c r="B281" s="34"/>
      <c r="C281" s="34"/>
      <c r="D281" s="34"/>
      <c r="E281" s="10"/>
      <c r="F281" s="10"/>
      <c r="G281" s="10"/>
      <c r="H281" s="10"/>
      <c r="I281" s="50"/>
      <c r="J281" s="50"/>
      <c r="K281" s="34"/>
      <c r="L281" s="34"/>
      <c r="M281" s="34"/>
      <c r="N281" s="34"/>
      <c r="O281" s="10"/>
    </row>
    <row r="282" spans="2:15" x14ac:dyDescent="0.2">
      <c r="B282" s="34"/>
      <c r="C282" s="34"/>
      <c r="D282" s="34"/>
      <c r="E282" s="10"/>
      <c r="F282" s="10"/>
      <c r="G282" s="10"/>
      <c r="H282" s="10"/>
      <c r="I282" s="50"/>
      <c r="J282" s="50"/>
      <c r="K282" s="34"/>
      <c r="L282" s="34"/>
      <c r="M282" s="34"/>
      <c r="N282" s="34"/>
      <c r="O282" s="10"/>
    </row>
    <row r="283" spans="2:15" x14ac:dyDescent="0.2">
      <c r="B283" s="34"/>
      <c r="C283" s="34"/>
      <c r="D283" s="34"/>
      <c r="E283" s="10"/>
      <c r="F283" s="10"/>
      <c r="G283" s="10"/>
      <c r="H283" s="10"/>
      <c r="I283" s="50"/>
      <c r="J283" s="50"/>
      <c r="K283" s="34"/>
      <c r="L283" s="34"/>
      <c r="M283" s="34"/>
      <c r="N283" s="34"/>
      <c r="O283" s="10"/>
    </row>
    <row r="284" spans="2:15" x14ac:dyDescent="0.2">
      <c r="B284" s="34"/>
      <c r="C284" s="34"/>
      <c r="D284" s="34"/>
      <c r="E284" s="10"/>
      <c r="F284" s="10"/>
      <c r="G284" s="10"/>
      <c r="H284" s="10"/>
      <c r="I284" s="50"/>
      <c r="J284" s="50"/>
      <c r="K284" s="34"/>
      <c r="L284" s="34"/>
      <c r="M284" s="34"/>
      <c r="N284" s="34"/>
      <c r="O284" s="10"/>
    </row>
    <row r="285" spans="2:15" x14ac:dyDescent="0.2">
      <c r="B285" s="34"/>
      <c r="C285" s="34"/>
      <c r="D285" s="34"/>
      <c r="E285" s="10"/>
      <c r="F285" s="10"/>
      <c r="G285" s="10"/>
      <c r="H285" s="10"/>
      <c r="I285" s="50"/>
      <c r="J285" s="50"/>
      <c r="K285" s="34"/>
      <c r="L285" s="34"/>
      <c r="M285" s="34"/>
      <c r="N285" s="34"/>
      <c r="O285" s="10"/>
    </row>
    <row r="286" spans="2:15" x14ac:dyDescent="0.2">
      <c r="B286" s="34"/>
      <c r="C286" s="34"/>
      <c r="D286" s="34"/>
      <c r="E286" s="10"/>
      <c r="F286" s="10"/>
      <c r="G286" s="10"/>
      <c r="H286" s="10"/>
      <c r="I286" s="50"/>
      <c r="J286" s="50"/>
      <c r="K286" s="34"/>
      <c r="L286" s="34"/>
      <c r="M286" s="34"/>
      <c r="N286" s="34"/>
      <c r="O286" s="10"/>
    </row>
    <row r="287" spans="2:15" x14ac:dyDescent="0.2">
      <c r="B287" s="34"/>
      <c r="C287" s="34"/>
      <c r="D287" s="34"/>
      <c r="E287" s="10"/>
      <c r="F287" s="10"/>
      <c r="G287" s="10"/>
      <c r="H287" s="10"/>
      <c r="I287" s="50"/>
      <c r="J287" s="50"/>
      <c r="K287" s="34"/>
      <c r="L287" s="34"/>
      <c r="M287" s="34"/>
      <c r="N287" s="34"/>
      <c r="O287" s="10"/>
    </row>
    <row r="288" spans="2:15" x14ac:dyDescent="0.2">
      <c r="B288" s="34"/>
      <c r="C288" s="34"/>
      <c r="D288" s="34"/>
      <c r="E288" s="10"/>
      <c r="F288" s="10"/>
      <c r="G288" s="10"/>
      <c r="H288" s="10"/>
      <c r="I288" s="50"/>
      <c r="J288" s="50"/>
      <c r="K288" s="34"/>
      <c r="L288" s="34"/>
      <c r="M288" s="34"/>
      <c r="N288" s="34"/>
      <c r="O288" s="10"/>
    </row>
    <row r="289" spans="2:15" x14ac:dyDescent="0.2">
      <c r="B289" s="34"/>
      <c r="C289" s="34"/>
      <c r="D289" s="34"/>
      <c r="E289" s="10"/>
      <c r="F289" s="10"/>
      <c r="G289" s="10"/>
      <c r="H289" s="10"/>
      <c r="I289" s="50"/>
      <c r="J289" s="50"/>
      <c r="K289" s="34"/>
      <c r="L289" s="34"/>
      <c r="M289" s="34"/>
      <c r="N289" s="34"/>
      <c r="O289" s="10"/>
    </row>
    <row r="290" spans="2:15" x14ac:dyDescent="0.2">
      <c r="B290" s="34"/>
      <c r="C290" s="34"/>
      <c r="D290" s="34"/>
      <c r="E290" s="10"/>
      <c r="F290" s="10"/>
      <c r="G290" s="10"/>
      <c r="H290" s="10"/>
      <c r="I290" s="50"/>
      <c r="J290" s="50"/>
      <c r="K290" s="34"/>
      <c r="L290" s="34"/>
      <c r="M290" s="34"/>
      <c r="N290" s="34"/>
      <c r="O290" s="10"/>
    </row>
    <row r="291" spans="2:15" x14ac:dyDescent="0.2">
      <c r="B291" s="34"/>
      <c r="C291" s="34"/>
      <c r="D291" s="34"/>
      <c r="E291" s="10"/>
      <c r="F291" s="10"/>
      <c r="G291" s="10"/>
      <c r="H291" s="10"/>
      <c r="I291" s="50"/>
      <c r="J291" s="50"/>
      <c r="K291" s="34"/>
      <c r="L291" s="34"/>
      <c r="M291" s="34"/>
      <c r="N291" s="34"/>
      <c r="O291" s="10"/>
    </row>
    <row r="292" spans="2:15" x14ac:dyDescent="0.2">
      <c r="B292" s="34"/>
      <c r="C292" s="34"/>
      <c r="D292" s="34"/>
      <c r="E292" s="10"/>
      <c r="F292" s="10"/>
      <c r="G292" s="10"/>
      <c r="H292" s="10"/>
      <c r="I292" s="50"/>
      <c r="J292" s="50"/>
      <c r="K292" s="34"/>
      <c r="L292" s="34"/>
      <c r="M292" s="34"/>
      <c r="N292" s="34"/>
      <c r="O292" s="10"/>
    </row>
    <row r="293" spans="2:15" x14ac:dyDescent="0.2">
      <c r="B293" s="34"/>
      <c r="C293" s="34"/>
      <c r="D293" s="34"/>
      <c r="E293" s="10"/>
      <c r="F293" s="10"/>
      <c r="G293" s="10"/>
      <c r="H293" s="10"/>
      <c r="I293" s="50"/>
      <c r="J293" s="50"/>
      <c r="K293" s="34"/>
      <c r="L293" s="34"/>
      <c r="M293" s="34"/>
      <c r="N293" s="34"/>
      <c r="O293" s="10"/>
    </row>
    <row r="294" spans="2:15" x14ac:dyDescent="0.2">
      <c r="B294" s="34"/>
      <c r="C294" s="34"/>
      <c r="D294" s="34"/>
      <c r="E294" s="10"/>
      <c r="F294" s="10"/>
      <c r="G294" s="10"/>
      <c r="H294" s="10"/>
      <c r="I294" s="50"/>
      <c r="J294" s="50"/>
      <c r="K294" s="34"/>
      <c r="L294" s="34"/>
      <c r="M294" s="34"/>
      <c r="N294" s="34"/>
      <c r="O294" s="10"/>
    </row>
    <row r="295" spans="2:15" x14ac:dyDescent="0.2">
      <c r="B295" s="34"/>
      <c r="C295" s="34"/>
      <c r="D295" s="34"/>
      <c r="E295" s="10"/>
      <c r="F295" s="10"/>
      <c r="G295" s="10"/>
      <c r="H295" s="10"/>
      <c r="I295" s="50"/>
      <c r="J295" s="50"/>
      <c r="K295" s="34"/>
      <c r="L295" s="34"/>
      <c r="M295" s="34"/>
      <c r="N295" s="34"/>
      <c r="O295" s="10"/>
    </row>
    <row r="296" spans="2:15" x14ac:dyDescent="0.2">
      <c r="B296" s="34"/>
      <c r="C296" s="34"/>
      <c r="D296" s="34"/>
      <c r="E296" s="10"/>
      <c r="F296" s="10"/>
      <c r="G296" s="10"/>
      <c r="H296" s="10"/>
      <c r="I296" s="50"/>
      <c r="J296" s="50"/>
      <c r="K296" s="34"/>
      <c r="L296" s="34"/>
      <c r="M296" s="34"/>
      <c r="N296" s="34"/>
      <c r="O296" s="10"/>
    </row>
    <row r="297" spans="2:15" x14ac:dyDescent="0.2">
      <c r="B297" s="34"/>
      <c r="C297" s="34"/>
      <c r="D297" s="34"/>
      <c r="E297" s="10"/>
      <c r="F297" s="10"/>
      <c r="G297" s="10"/>
      <c r="H297" s="10"/>
      <c r="I297" s="50"/>
      <c r="J297" s="50"/>
      <c r="K297" s="34"/>
      <c r="L297" s="34"/>
      <c r="M297" s="34"/>
      <c r="N297" s="34"/>
      <c r="O297" s="10"/>
    </row>
    <row r="298" spans="2:15" x14ac:dyDescent="0.2">
      <c r="B298" s="34"/>
      <c r="C298" s="34"/>
      <c r="D298" s="34"/>
      <c r="E298" s="10"/>
      <c r="F298" s="10"/>
      <c r="G298" s="10"/>
      <c r="H298" s="10"/>
      <c r="I298" s="50"/>
      <c r="J298" s="50"/>
      <c r="K298" s="34"/>
      <c r="L298" s="34"/>
      <c r="M298" s="34"/>
      <c r="N298" s="34"/>
      <c r="O298" s="10"/>
    </row>
    <row r="299" spans="2:15" x14ac:dyDescent="0.2">
      <c r="B299" s="34"/>
      <c r="C299" s="34"/>
      <c r="D299" s="34"/>
      <c r="E299" s="10"/>
      <c r="F299" s="10"/>
      <c r="G299" s="10"/>
      <c r="H299" s="10"/>
      <c r="I299" s="50"/>
      <c r="J299" s="50"/>
      <c r="K299" s="34"/>
      <c r="L299" s="34"/>
      <c r="M299" s="34"/>
      <c r="N299" s="34"/>
      <c r="O299" s="10"/>
    </row>
    <row r="300" spans="2:15" x14ac:dyDescent="0.2">
      <c r="B300" s="34"/>
      <c r="C300" s="34"/>
      <c r="D300" s="34"/>
      <c r="E300" s="10"/>
      <c r="F300" s="10"/>
      <c r="G300" s="10"/>
      <c r="H300" s="10"/>
      <c r="I300" s="50"/>
      <c r="J300" s="50"/>
      <c r="K300" s="34"/>
      <c r="L300" s="34"/>
      <c r="M300" s="34"/>
      <c r="N300" s="34"/>
      <c r="O300" s="10"/>
    </row>
    <row r="301" spans="2:15" x14ac:dyDescent="0.2">
      <c r="B301" s="34"/>
      <c r="C301" s="34"/>
      <c r="D301" s="34"/>
      <c r="E301" s="10"/>
      <c r="F301" s="10"/>
      <c r="G301" s="10"/>
      <c r="H301" s="10"/>
      <c r="I301" s="50"/>
      <c r="J301" s="50"/>
      <c r="K301" s="34"/>
      <c r="L301" s="34"/>
      <c r="M301" s="34"/>
      <c r="N301" s="34"/>
      <c r="O301" s="10"/>
    </row>
    <row r="302" spans="2:15" x14ac:dyDescent="0.2">
      <c r="B302" s="34"/>
      <c r="C302" s="34"/>
      <c r="D302" s="34"/>
      <c r="E302" s="10"/>
      <c r="F302" s="10"/>
      <c r="G302" s="10"/>
      <c r="H302" s="10"/>
      <c r="I302" s="50"/>
      <c r="J302" s="50"/>
      <c r="K302" s="34"/>
      <c r="L302" s="34"/>
      <c r="M302" s="34"/>
      <c r="N302" s="34"/>
      <c r="O302" s="10"/>
    </row>
    <row r="303" spans="2:15" x14ac:dyDescent="0.2">
      <c r="B303" s="34"/>
      <c r="C303" s="34"/>
      <c r="D303" s="34"/>
      <c r="E303" s="10"/>
      <c r="F303" s="10"/>
      <c r="G303" s="10"/>
      <c r="H303" s="10"/>
      <c r="I303" s="50"/>
      <c r="J303" s="50"/>
      <c r="K303" s="34"/>
      <c r="L303" s="34"/>
      <c r="M303" s="34"/>
      <c r="N303" s="34"/>
      <c r="O303" s="10"/>
    </row>
    <row r="304" spans="2:15" x14ac:dyDescent="0.2">
      <c r="B304" s="34"/>
      <c r="C304" s="34"/>
      <c r="D304" s="34"/>
      <c r="E304" s="10"/>
      <c r="F304" s="10"/>
      <c r="G304" s="10"/>
      <c r="H304" s="10"/>
      <c r="I304" s="50"/>
      <c r="J304" s="50"/>
      <c r="K304" s="34"/>
      <c r="L304" s="34"/>
      <c r="M304" s="34"/>
      <c r="N304" s="34"/>
      <c r="O304" s="10"/>
    </row>
    <row r="305" spans="2:15" x14ac:dyDescent="0.2">
      <c r="B305" s="34"/>
      <c r="C305" s="34"/>
      <c r="D305" s="34"/>
      <c r="E305" s="10"/>
      <c r="F305" s="10"/>
      <c r="G305" s="10"/>
      <c r="H305" s="10"/>
      <c r="I305" s="10"/>
      <c r="J305" s="10"/>
      <c r="K305" s="34"/>
      <c r="L305" s="34"/>
      <c r="M305" s="34"/>
      <c r="N305" s="34"/>
      <c r="O305" s="10"/>
    </row>
    <row r="306" spans="2:15" x14ac:dyDescent="0.2">
      <c r="B306" s="34"/>
      <c r="C306" s="34"/>
      <c r="D306" s="34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4"/>
      <c r="L306" s="34"/>
      <c r="M306" s="34"/>
      <c r="N306" s="34"/>
      <c r="O306" s="10"/>
    </row>
    <row r="307" spans="2:15" x14ac:dyDescent="0.2">
      <c r="B307" s="34"/>
      <c r="C307" s="34"/>
      <c r="D307" s="34"/>
      <c r="E307" s="10"/>
      <c r="F307" s="10"/>
      <c r="G307" s="10"/>
      <c r="H307" s="10"/>
      <c r="I307" s="10"/>
      <c r="J307" s="10"/>
      <c r="K307" s="34"/>
      <c r="L307" s="34"/>
      <c r="M307" s="34"/>
      <c r="N307" s="34"/>
      <c r="O307" s="10"/>
    </row>
    <row r="308" spans="2:15" x14ac:dyDescent="0.2">
      <c r="B308" s="34"/>
      <c r="C308" s="34"/>
      <c r="D308" s="34"/>
      <c r="E308" s="10"/>
      <c r="F308" s="10"/>
      <c r="G308" s="10"/>
      <c r="H308" s="10"/>
      <c r="I308" s="10"/>
      <c r="J308" s="10"/>
      <c r="K308" s="34"/>
      <c r="L308" s="34"/>
      <c r="M308" s="34"/>
      <c r="N308" s="34"/>
      <c r="O308" s="10"/>
    </row>
    <row r="309" spans="2:15" x14ac:dyDescent="0.2">
      <c r="B309" s="34"/>
      <c r="C309" s="34"/>
      <c r="D309" s="34"/>
      <c r="E309" s="10"/>
      <c r="F309" s="10"/>
      <c r="G309" s="10"/>
      <c r="H309" s="10"/>
      <c r="I309" s="10"/>
      <c r="J309" s="10"/>
      <c r="K309" s="34"/>
      <c r="L309" s="34"/>
      <c r="M309" s="34"/>
      <c r="N309" s="34"/>
      <c r="O309" s="10"/>
    </row>
    <row r="310" spans="2:15" x14ac:dyDescent="0.2">
      <c r="B310" s="34"/>
      <c r="C310" s="34"/>
      <c r="D310" s="34"/>
      <c r="E310" s="10"/>
      <c r="F310" s="10"/>
      <c r="G310" s="10"/>
      <c r="H310" s="10"/>
      <c r="I310" s="10"/>
      <c r="J310" s="10"/>
      <c r="K310" s="34"/>
      <c r="L310" s="34"/>
      <c r="M310" s="34"/>
      <c r="N310" s="34"/>
      <c r="O310" s="10"/>
    </row>
    <row r="311" spans="2:15" x14ac:dyDescent="0.2">
      <c r="B311" s="34"/>
      <c r="C311" s="34"/>
      <c r="D311" s="34"/>
      <c r="E311" s="10"/>
      <c r="F311" s="10"/>
      <c r="G311" s="10"/>
      <c r="H311" s="10"/>
      <c r="I311" s="10"/>
      <c r="J311" s="10"/>
      <c r="K311" s="34"/>
      <c r="L311" s="34"/>
      <c r="M311" s="34"/>
      <c r="N311" s="34"/>
      <c r="O311" s="10"/>
    </row>
    <row r="312" spans="2:15" x14ac:dyDescent="0.2">
      <c r="B312" s="34"/>
      <c r="C312" s="34"/>
      <c r="D312" s="34"/>
      <c r="E312" s="10"/>
      <c r="F312" s="10"/>
      <c r="G312" s="10"/>
      <c r="H312" s="10"/>
      <c r="I312" s="10"/>
      <c r="J312" s="10"/>
      <c r="K312" s="34"/>
      <c r="L312" s="34"/>
      <c r="M312" s="34"/>
      <c r="N312" s="34"/>
      <c r="O312" s="10"/>
    </row>
    <row r="313" spans="2:15" x14ac:dyDescent="0.2">
      <c r="B313" s="34"/>
      <c r="C313" s="34"/>
      <c r="D313" s="34"/>
      <c r="E313" s="10"/>
      <c r="F313" s="10"/>
      <c r="G313" s="10"/>
      <c r="H313" s="10"/>
      <c r="I313" s="10"/>
      <c r="J313" s="10"/>
      <c r="K313" s="34"/>
      <c r="L313" s="34"/>
      <c r="M313" s="34"/>
      <c r="N313" s="34"/>
      <c r="O313" s="10"/>
    </row>
    <row r="314" spans="2:15" x14ac:dyDescent="0.2">
      <c r="B314" s="34"/>
      <c r="C314" s="34"/>
      <c r="D314" s="34"/>
      <c r="E314" s="10"/>
      <c r="F314" s="10"/>
      <c r="G314" s="10"/>
      <c r="H314" s="10"/>
      <c r="I314" s="10"/>
      <c r="J314" s="10"/>
      <c r="K314" s="34"/>
      <c r="L314" s="34"/>
      <c r="M314" s="34"/>
      <c r="N314" s="34"/>
      <c r="O314" s="10"/>
    </row>
    <row r="315" spans="2:15" x14ac:dyDescent="0.2">
      <c r="B315" s="34"/>
      <c r="C315" s="34"/>
      <c r="D315" s="34"/>
      <c r="E315" s="10"/>
      <c r="F315" s="10"/>
      <c r="G315" s="10"/>
      <c r="H315" s="10"/>
      <c r="I315" s="10"/>
      <c r="J315" s="10"/>
      <c r="K315" s="34"/>
      <c r="L315" s="34"/>
      <c r="M315" s="34"/>
      <c r="N315" s="34"/>
      <c r="O315" s="10"/>
    </row>
    <row r="316" spans="2:15" x14ac:dyDescent="0.2">
      <c r="B316" s="34"/>
      <c r="C316" s="34"/>
      <c r="D316" s="34"/>
      <c r="E316" s="10"/>
      <c r="F316" s="10"/>
      <c r="G316" s="10"/>
      <c r="H316" s="10"/>
      <c r="I316" s="10"/>
      <c r="J316" s="10"/>
      <c r="K316" s="34"/>
      <c r="L316" s="34"/>
      <c r="M316" s="34"/>
      <c r="N316" s="34"/>
      <c r="O316" s="10"/>
    </row>
    <row r="317" spans="2:15" x14ac:dyDescent="0.2">
      <c r="B317" s="34"/>
      <c r="C317" s="34"/>
      <c r="D317" s="34"/>
      <c r="E317" s="10"/>
      <c r="F317" s="10"/>
      <c r="G317" s="10"/>
      <c r="H317" s="10"/>
      <c r="I317" s="10"/>
      <c r="J317" s="10"/>
      <c r="K317" s="34"/>
      <c r="L317" s="34"/>
      <c r="M317" s="34"/>
      <c r="N317" s="34"/>
      <c r="O317" s="10"/>
    </row>
    <row r="318" spans="2:15" x14ac:dyDescent="0.2">
      <c r="B318" s="34"/>
      <c r="C318" s="34"/>
      <c r="D318" s="34"/>
      <c r="E318" s="10"/>
      <c r="F318" s="10"/>
      <c r="G318" s="10"/>
      <c r="H318" s="10"/>
      <c r="I318" s="10"/>
      <c r="J318" s="10"/>
      <c r="K318" s="34"/>
      <c r="L318" s="34"/>
      <c r="M318" s="34"/>
      <c r="N318" s="34"/>
      <c r="O318" s="10"/>
    </row>
    <row r="319" spans="2:15" x14ac:dyDescent="0.2">
      <c r="B319" s="34"/>
      <c r="C319" s="34"/>
      <c r="D319" s="34"/>
      <c r="E319" s="10"/>
      <c r="F319" s="10"/>
      <c r="G319" s="10"/>
      <c r="H319" s="10"/>
      <c r="I319" s="10"/>
      <c r="J319" s="10"/>
      <c r="K319" s="34"/>
      <c r="L319" s="34"/>
      <c r="M319" s="34"/>
      <c r="N319" s="34"/>
      <c r="O319" s="10"/>
    </row>
    <row r="320" spans="2:15" x14ac:dyDescent="0.2">
      <c r="B320" s="34"/>
      <c r="C320" s="34"/>
      <c r="D320" s="34"/>
      <c r="E320" s="10"/>
      <c r="F320" s="10"/>
      <c r="G320" s="10"/>
      <c r="H320" s="10"/>
      <c r="I320" s="10"/>
      <c r="J320" s="10"/>
      <c r="K320" s="34"/>
      <c r="L320" s="34"/>
      <c r="M320" s="34"/>
      <c r="N320" s="34"/>
      <c r="O320" s="10"/>
    </row>
    <row r="321" spans="2:15" x14ac:dyDescent="0.2">
      <c r="B321" s="34"/>
      <c r="C321" s="34"/>
      <c r="D321" s="34"/>
      <c r="E321" s="10"/>
      <c r="F321" s="10"/>
      <c r="G321" s="10"/>
      <c r="H321" s="10"/>
      <c r="I321" s="10"/>
      <c r="J321" s="10"/>
      <c r="K321" s="34"/>
      <c r="L321" s="34"/>
      <c r="M321" s="34"/>
      <c r="N321" s="34"/>
      <c r="O321" s="10"/>
    </row>
    <row r="322" spans="2:15" x14ac:dyDescent="0.2">
      <c r="B322" s="34"/>
      <c r="C322" s="34"/>
      <c r="D322" s="34"/>
      <c r="E322" s="10"/>
      <c r="F322" s="10"/>
      <c r="G322" s="10"/>
      <c r="H322" s="10"/>
      <c r="I322" s="10"/>
      <c r="J322" s="10"/>
      <c r="K322" s="34"/>
      <c r="L322" s="34"/>
      <c r="M322" s="34"/>
      <c r="N322" s="34"/>
      <c r="O322" s="10"/>
    </row>
    <row r="323" spans="2:15" x14ac:dyDescent="0.2">
      <c r="B323" s="34"/>
      <c r="C323" s="34"/>
      <c r="D323" s="34"/>
      <c r="E323" s="10"/>
      <c r="F323" s="10"/>
      <c r="G323" s="10"/>
      <c r="H323" s="10"/>
      <c r="I323" s="10"/>
      <c r="J323" s="10"/>
      <c r="K323" s="34"/>
      <c r="L323" s="34"/>
      <c r="M323" s="34"/>
      <c r="N323" s="34"/>
      <c r="O323" s="10"/>
    </row>
    <row r="324" spans="2:15" x14ac:dyDescent="0.2">
      <c r="B324" s="34"/>
      <c r="C324" s="34"/>
      <c r="D324" s="34"/>
      <c r="E324" s="10"/>
      <c r="F324" s="10"/>
      <c r="G324" s="10"/>
      <c r="H324" s="10"/>
      <c r="I324" s="10"/>
      <c r="J324" s="10"/>
      <c r="K324" s="34"/>
      <c r="L324" s="34"/>
      <c r="M324" s="34"/>
      <c r="N324" s="34"/>
      <c r="O324" s="10"/>
    </row>
    <row r="325" spans="2:15" x14ac:dyDescent="0.2">
      <c r="B325" s="34"/>
      <c r="C325" s="34"/>
      <c r="D325" s="34"/>
      <c r="E325" s="10"/>
      <c r="F325" s="10"/>
      <c r="G325" s="10"/>
      <c r="H325" s="10"/>
      <c r="I325" s="10"/>
      <c r="J325" s="10"/>
      <c r="K325" s="34"/>
      <c r="L325" s="34"/>
      <c r="M325" s="34"/>
      <c r="N325" s="34"/>
      <c r="O325" s="10"/>
    </row>
    <row r="326" spans="2:15" x14ac:dyDescent="0.2">
      <c r="B326" s="34"/>
      <c r="C326" s="34"/>
      <c r="D326" s="34"/>
      <c r="E326" s="10"/>
      <c r="F326" s="10"/>
      <c r="G326" s="10"/>
      <c r="H326" s="10"/>
      <c r="I326" s="10"/>
      <c r="J326" s="10"/>
      <c r="K326" s="34"/>
      <c r="L326" s="34"/>
      <c r="M326" s="34"/>
      <c r="N326" s="34"/>
      <c r="O326" s="10"/>
    </row>
    <row r="327" spans="2:15" x14ac:dyDescent="0.2">
      <c r="B327" s="34"/>
      <c r="C327" s="34"/>
      <c r="D327" s="34"/>
      <c r="E327" s="10"/>
      <c r="F327" s="10"/>
      <c r="G327" s="10"/>
      <c r="H327" s="10"/>
      <c r="I327" s="10"/>
      <c r="J327" s="10"/>
      <c r="K327" s="34"/>
      <c r="L327" s="34"/>
      <c r="M327" s="34"/>
      <c r="N327" s="34"/>
      <c r="O327" s="10"/>
    </row>
    <row r="328" spans="2:15" x14ac:dyDescent="0.2">
      <c r="B328" s="34"/>
      <c r="C328" s="34"/>
      <c r="D328" s="34"/>
      <c r="E328" s="10"/>
      <c r="F328" s="10"/>
      <c r="G328" s="10"/>
      <c r="H328" s="10"/>
      <c r="I328" s="10"/>
      <c r="J328" s="10"/>
      <c r="K328" s="34"/>
      <c r="L328" s="34"/>
      <c r="M328" s="34"/>
      <c r="N328" s="34"/>
      <c r="O328" s="10"/>
    </row>
    <row r="329" spans="2:15" x14ac:dyDescent="0.2">
      <c r="B329" s="34"/>
      <c r="C329" s="34"/>
      <c r="D329" s="34"/>
      <c r="E329" s="10"/>
      <c r="F329" s="10"/>
      <c r="G329" s="10"/>
      <c r="H329" s="10"/>
      <c r="I329" s="10"/>
      <c r="J329" s="10"/>
      <c r="K329" s="34"/>
      <c r="L329" s="34"/>
      <c r="M329" s="34"/>
      <c r="N329" s="34"/>
      <c r="O329" s="10"/>
    </row>
    <row r="330" spans="2:15" x14ac:dyDescent="0.2">
      <c r="B330" s="34"/>
      <c r="C330" s="34"/>
      <c r="D330" s="34"/>
      <c r="E330" s="10"/>
      <c r="F330" s="10"/>
      <c r="G330" s="10"/>
      <c r="H330" s="10"/>
      <c r="I330" s="10"/>
      <c r="J330" s="10"/>
      <c r="K330" s="34"/>
      <c r="L330" s="34"/>
      <c r="M330" s="34"/>
      <c r="N330" s="34"/>
      <c r="O330" s="10"/>
    </row>
    <row r="331" spans="2:15" x14ac:dyDescent="0.2">
      <c r="B331" s="34"/>
      <c r="C331" s="34"/>
      <c r="D331" s="34"/>
      <c r="E331" s="10"/>
      <c r="F331" s="10"/>
      <c r="G331" s="10"/>
      <c r="H331" s="10"/>
      <c r="I331" s="10"/>
      <c r="J331" s="10"/>
      <c r="K331" s="34"/>
      <c r="L331" s="34"/>
      <c r="M331" s="34"/>
      <c r="N331" s="34"/>
      <c r="O331" s="10"/>
    </row>
    <row r="332" spans="2:15" x14ac:dyDescent="0.2">
      <c r="B332" s="34"/>
      <c r="C332" s="34"/>
      <c r="D332" s="34"/>
      <c r="E332" s="10"/>
      <c r="F332" s="10"/>
      <c r="G332" s="10"/>
      <c r="H332" s="10"/>
      <c r="I332" s="10"/>
      <c r="J332" s="10"/>
      <c r="K332" s="34"/>
      <c r="L332" s="34"/>
      <c r="M332" s="34"/>
      <c r="N332" s="34"/>
      <c r="O332" s="10"/>
    </row>
    <row r="333" spans="2:15" x14ac:dyDescent="0.2">
      <c r="B333" s="34"/>
      <c r="C333" s="34"/>
      <c r="D333" s="34"/>
      <c r="E333" s="10"/>
      <c r="F333" s="10"/>
      <c r="G333" s="10"/>
      <c r="H333" s="10"/>
      <c r="I333" s="10"/>
      <c r="J333" s="10"/>
      <c r="K333" s="34"/>
      <c r="L333" s="34"/>
      <c r="M333" s="34"/>
      <c r="N333" s="34"/>
      <c r="O333" s="10"/>
    </row>
    <row r="334" spans="2:15" x14ac:dyDescent="0.2">
      <c r="B334" s="34"/>
      <c r="C334" s="34"/>
      <c r="D334" s="34"/>
      <c r="E334" s="10"/>
      <c r="F334" s="10"/>
      <c r="G334" s="10"/>
      <c r="H334" s="10"/>
      <c r="I334" s="10"/>
      <c r="J334" s="10"/>
      <c r="K334" s="34"/>
      <c r="L334" s="34"/>
      <c r="M334" s="34"/>
      <c r="N334" s="34"/>
      <c r="O334" s="10"/>
    </row>
    <row r="335" spans="2:15" x14ac:dyDescent="0.2">
      <c r="B335" s="34"/>
      <c r="C335" s="34"/>
      <c r="D335" s="34"/>
      <c r="E335" s="10"/>
      <c r="F335" s="10"/>
      <c r="G335" s="10"/>
      <c r="H335" s="10"/>
      <c r="I335" s="10"/>
      <c r="J335" s="10"/>
      <c r="K335" s="34"/>
      <c r="L335" s="34"/>
      <c r="M335" s="34"/>
      <c r="N335" s="34"/>
      <c r="O335" s="10"/>
    </row>
    <row r="336" spans="2:15" x14ac:dyDescent="0.2">
      <c r="B336" s="34"/>
      <c r="C336" s="34"/>
      <c r="D336" s="34"/>
      <c r="E336" s="10"/>
      <c r="F336" s="10"/>
      <c r="G336" s="10"/>
      <c r="H336" s="10"/>
      <c r="I336" s="10"/>
      <c r="J336" s="10"/>
      <c r="K336" s="34"/>
      <c r="L336" s="34"/>
      <c r="M336" s="34"/>
      <c r="N336" s="34"/>
      <c r="O336" s="10"/>
    </row>
    <row r="337" spans="2:15" x14ac:dyDescent="0.2">
      <c r="B337" s="34"/>
      <c r="C337" s="34"/>
      <c r="D337" s="34"/>
      <c r="E337" s="10"/>
      <c r="F337" s="10"/>
      <c r="G337" s="10"/>
      <c r="H337" s="10"/>
      <c r="I337" s="10"/>
      <c r="J337" s="10"/>
      <c r="K337" s="34"/>
      <c r="L337" s="34"/>
      <c r="M337" s="34"/>
      <c r="N337" s="34"/>
      <c r="O337" s="10"/>
    </row>
    <row r="338" spans="2:15" x14ac:dyDescent="0.2">
      <c r="B338" s="34"/>
      <c r="C338" s="34"/>
      <c r="D338" s="34"/>
      <c r="E338" s="10"/>
      <c r="F338" s="10"/>
      <c r="G338" s="10"/>
      <c r="H338" s="10"/>
      <c r="I338" s="10"/>
      <c r="J338" s="10"/>
      <c r="K338" s="34"/>
      <c r="L338" s="34"/>
      <c r="M338" s="34"/>
      <c r="N338" s="34"/>
      <c r="O338" s="10"/>
    </row>
    <row r="339" spans="2:15" x14ac:dyDescent="0.2">
      <c r="B339" s="34"/>
      <c r="C339" s="34"/>
      <c r="D339" s="34"/>
      <c r="E339" s="10"/>
      <c r="F339" s="10"/>
      <c r="G339" s="10"/>
      <c r="H339" s="10"/>
      <c r="I339" s="10"/>
      <c r="J339" s="10"/>
      <c r="K339" s="34"/>
      <c r="L339" s="34"/>
      <c r="M339" s="34"/>
      <c r="N339" s="34"/>
      <c r="O339" s="10"/>
    </row>
    <row r="340" spans="2:15" x14ac:dyDescent="0.2">
      <c r="B340" s="34"/>
      <c r="C340" s="34"/>
      <c r="D340" s="34"/>
      <c r="E340" s="10"/>
      <c r="F340" s="10"/>
      <c r="G340" s="10"/>
      <c r="H340" s="10"/>
      <c r="I340" s="10"/>
      <c r="J340" s="10"/>
      <c r="K340" s="34"/>
      <c r="L340" s="34"/>
      <c r="M340" s="34"/>
      <c r="N340" s="34"/>
      <c r="O340" s="10"/>
    </row>
    <row r="341" spans="2:15" x14ac:dyDescent="0.2">
      <c r="B341" s="34"/>
      <c r="C341" s="34"/>
      <c r="D341" s="34"/>
      <c r="E341" s="10"/>
      <c r="F341" s="10"/>
      <c r="G341" s="10"/>
      <c r="H341" s="10"/>
      <c r="I341" s="10"/>
      <c r="J341" s="10"/>
      <c r="K341" s="34"/>
      <c r="L341" s="34"/>
      <c r="M341" s="34"/>
      <c r="N341" s="34"/>
      <c r="O341" s="10"/>
    </row>
    <row r="342" spans="2:15" x14ac:dyDescent="0.2">
      <c r="B342" s="34"/>
      <c r="C342" s="34"/>
      <c r="D342" s="34"/>
      <c r="E342" s="10"/>
      <c r="F342" s="10"/>
      <c r="G342" s="10"/>
      <c r="H342" s="10"/>
      <c r="I342" s="10"/>
      <c r="J342" s="10"/>
      <c r="K342" s="34"/>
      <c r="L342" s="34"/>
      <c r="M342" s="34"/>
      <c r="N342" s="34"/>
      <c r="O342" s="10"/>
    </row>
    <row r="343" spans="2:15" x14ac:dyDescent="0.2">
      <c r="B343" s="34"/>
      <c r="C343" s="34"/>
      <c r="D343" s="34"/>
      <c r="E343" s="10"/>
      <c r="F343" s="10"/>
      <c r="G343" s="10"/>
      <c r="H343" s="10"/>
      <c r="I343" s="10"/>
      <c r="J343" s="10"/>
      <c r="K343" s="34"/>
      <c r="L343" s="34"/>
      <c r="M343" s="34"/>
      <c r="N343" s="34"/>
      <c r="O343" s="10"/>
    </row>
    <row r="344" spans="2:15" x14ac:dyDescent="0.2">
      <c r="B344" s="34"/>
      <c r="C344" s="34"/>
      <c r="D344" s="34"/>
      <c r="E344" s="10"/>
      <c r="F344" s="10"/>
      <c r="G344" s="10"/>
      <c r="H344" s="10"/>
      <c r="I344" s="10"/>
      <c r="J344" s="10"/>
      <c r="K344" s="34"/>
      <c r="L344" s="34"/>
      <c r="M344" s="34"/>
      <c r="N344" s="34"/>
      <c r="O344" s="10"/>
    </row>
    <row r="345" spans="2:15" x14ac:dyDescent="0.2">
      <c r="B345" s="34"/>
      <c r="C345" s="34"/>
      <c r="D345" s="34"/>
      <c r="E345" s="10"/>
      <c r="F345" s="10"/>
      <c r="G345" s="10"/>
      <c r="H345" s="10"/>
      <c r="I345" s="10"/>
      <c r="J345" s="10"/>
      <c r="K345" s="34"/>
      <c r="L345" s="34"/>
      <c r="M345" s="34"/>
      <c r="N345" s="34"/>
      <c r="O345" s="10"/>
    </row>
    <row r="346" spans="2:15" x14ac:dyDescent="0.2">
      <c r="B346" s="34"/>
      <c r="C346" s="34"/>
      <c r="D346" s="34"/>
      <c r="E346" s="10"/>
      <c r="F346" s="10"/>
      <c r="G346" s="10"/>
      <c r="H346" s="10"/>
      <c r="I346" s="10"/>
      <c r="J346" s="10"/>
      <c r="K346" s="34"/>
      <c r="L346" s="34"/>
      <c r="M346" s="34"/>
      <c r="N346" s="34"/>
      <c r="O346" s="10"/>
    </row>
    <row r="347" spans="2:15" x14ac:dyDescent="0.2">
      <c r="B347" s="34"/>
      <c r="C347" s="34"/>
      <c r="D347" s="34"/>
      <c r="E347" s="10"/>
      <c r="F347" s="10"/>
      <c r="G347" s="10"/>
      <c r="H347" s="10"/>
      <c r="I347" s="10"/>
      <c r="J347" s="10"/>
      <c r="K347" s="34"/>
      <c r="L347" s="34"/>
      <c r="M347" s="34"/>
      <c r="N347" s="34"/>
      <c r="O347" s="10"/>
    </row>
    <row r="348" spans="2:15" x14ac:dyDescent="0.2">
      <c r="B348" s="34"/>
      <c r="C348" s="34"/>
      <c r="D348" s="34"/>
      <c r="E348" s="10"/>
      <c r="F348" s="10"/>
      <c r="G348" s="10"/>
      <c r="H348" s="10"/>
      <c r="I348" s="10"/>
      <c r="J348" s="10"/>
      <c r="K348" s="34"/>
      <c r="L348" s="34"/>
      <c r="M348" s="34"/>
      <c r="N348" s="34"/>
      <c r="O348" s="10"/>
    </row>
    <row r="349" spans="2:15" x14ac:dyDescent="0.2">
      <c r="B349" s="34"/>
      <c r="C349" s="34"/>
      <c r="D349" s="34"/>
      <c r="E349" s="10"/>
      <c r="F349" s="10"/>
      <c r="G349" s="10"/>
      <c r="H349" s="10"/>
      <c r="I349" s="10"/>
      <c r="J349" s="10"/>
      <c r="K349" s="34"/>
      <c r="L349" s="34"/>
      <c r="M349" s="34"/>
      <c r="N349" s="34"/>
      <c r="O349" s="10"/>
    </row>
    <row r="350" spans="2:15" x14ac:dyDescent="0.2">
      <c r="B350" s="34"/>
      <c r="C350" s="34"/>
      <c r="D350" s="34"/>
      <c r="E350" s="10"/>
      <c r="F350" s="10"/>
      <c r="G350" s="10"/>
      <c r="H350" s="10"/>
      <c r="I350" s="10"/>
      <c r="J350" s="10"/>
      <c r="K350" s="34"/>
      <c r="L350" s="34"/>
      <c r="M350" s="34"/>
      <c r="N350" s="34"/>
      <c r="O350" s="10"/>
    </row>
    <row r="351" spans="2:15" x14ac:dyDescent="0.2">
      <c r="B351" s="34"/>
      <c r="C351" s="34"/>
      <c r="D351" s="34"/>
      <c r="E351" s="10"/>
      <c r="F351" s="10"/>
      <c r="G351" s="10"/>
      <c r="H351" s="10"/>
      <c r="I351" s="10"/>
      <c r="J351" s="10"/>
      <c r="K351" s="34"/>
      <c r="L351" s="34"/>
      <c r="M351" s="34"/>
      <c r="N351" s="34"/>
      <c r="O351" s="10"/>
    </row>
    <row r="352" spans="2:15" x14ac:dyDescent="0.2">
      <c r="B352" s="34"/>
      <c r="C352" s="34"/>
      <c r="D352" s="34"/>
      <c r="E352" s="10"/>
      <c r="F352" s="10"/>
      <c r="G352" s="10"/>
      <c r="H352" s="10"/>
      <c r="I352" s="10"/>
      <c r="J352" s="10"/>
      <c r="K352" s="34"/>
      <c r="L352" s="34"/>
      <c r="M352" s="34"/>
      <c r="N352" s="34"/>
      <c r="O352" s="10"/>
    </row>
    <row r="353" spans="2:15" x14ac:dyDescent="0.2">
      <c r="B353" s="34"/>
      <c r="C353" s="34"/>
      <c r="D353" s="34"/>
      <c r="E353" s="10"/>
      <c r="F353" s="10"/>
      <c r="G353" s="10"/>
      <c r="H353" s="10"/>
      <c r="I353" s="10"/>
      <c r="J353" s="10"/>
      <c r="K353" s="34"/>
      <c r="L353" s="34"/>
      <c r="M353" s="34"/>
      <c r="N353" s="34"/>
      <c r="O353" s="10"/>
    </row>
    <row r="354" spans="2:15" x14ac:dyDescent="0.2">
      <c r="B354" s="34"/>
      <c r="C354" s="34"/>
      <c r="D354" s="34"/>
      <c r="E354" s="10"/>
      <c r="F354" s="10"/>
      <c r="G354" s="10"/>
      <c r="H354" s="10"/>
      <c r="I354" s="10"/>
      <c r="J354" s="10"/>
      <c r="K354" s="34"/>
      <c r="L354" s="34"/>
      <c r="M354" s="34"/>
      <c r="N354" s="34"/>
      <c r="O354" s="10"/>
    </row>
    <row r="355" spans="2:15" x14ac:dyDescent="0.2">
      <c r="B355" s="34"/>
      <c r="C355" s="34"/>
      <c r="D355" s="34"/>
      <c r="E355" s="10"/>
      <c r="F355" s="10"/>
      <c r="G355" s="10"/>
      <c r="H355" s="10"/>
      <c r="I355" s="10"/>
      <c r="J355" s="10"/>
      <c r="K355" s="34"/>
      <c r="L355" s="34"/>
      <c r="M355" s="34"/>
      <c r="N355" s="34"/>
      <c r="O355" s="10"/>
    </row>
    <row r="356" spans="2:15" x14ac:dyDescent="0.2">
      <c r="B356" s="34"/>
      <c r="C356" s="34"/>
      <c r="D356" s="34"/>
      <c r="E356" s="10"/>
      <c r="F356" s="10"/>
      <c r="G356" s="10"/>
      <c r="H356" s="10"/>
      <c r="I356" s="10"/>
      <c r="J356" s="10"/>
      <c r="K356" s="34"/>
      <c r="L356" s="34"/>
      <c r="M356" s="34"/>
      <c r="N356" s="34"/>
      <c r="O356" s="10"/>
    </row>
    <row r="357" spans="2:15" x14ac:dyDescent="0.2">
      <c r="B357" s="34"/>
      <c r="C357" s="34"/>
      <c r="D357" s="34"/>
      <c r="E357" s="10"/>
      <c r="F357" s="10"/>
      <c r="G357" s="10"/>
      <c r="H357" s="10"/>
      <c r="I357" s="10"/>
      <c r="J357" s="10"/>
      <c r="K357" s="34"/>
      <c r="L357" s="34"/>
      <c r="M357" s="34"/>
      <c r="N357" s="34"/>
      <c r="O357" s="10"/>
    </row>
    <row r="358" spans="2:15" x14ac:dyDescent="0.2">
      <c r="B358" s="34"/>
      <c r="C358" s="34"/>
      <c r="D358" s="34"/>
      <c r="E358" s="10"/>
      <c r="F358" s="10"/>
      <c r="G358" s="10"/>
      <c r="H358" s="10"/>
      <c r="I358" s="10"/>
      <c r="J358" s="10"/>
      <c r="K358" s="34"/>
      <c r="L358" s="34"/>
      <c r="M358" s="34"/>
      <c r="N358" s="34"/>
      <c r="O358" s="10"/>
    </row>
    <row r="359" spans="2:15" x14ac:dyDescent="0.2">
      <c r="B359" s="34"/>
      <c r="C359" s="34"/>
      <c r="D359" s="34"/>
      <c r="E359" s="10"/>
      <c r="F359" s="10"/>
      <c r="G359" s="10"/>
      <c r="H359" s="10"/>
      <c r="I359" s="10"/>
      <c r="J359" s="10"/>
      <c r="K359" s="34"/>
      <c r="L359" s="34"/>
      <c r="M359" s="34"/>
      <c r="N359" s="34"/>
      <c r="O359" s="10"/>
    </row>
    <row r="360" spans="2:15" x14ac:dyDescent="0.2">
      <c r="B360" s="34"/>
      <c r="C360" s="34"/>
      <c r="D360" s="34"/>
      <c r="E360" s="10"/>
      <c r="F360" s="10"/>
      <c r="G360" s="10"/>
      <c r="H360" s="10"/>
      <c r="I360" s="10"/>
      <c r="J360" s="10"/>
      <c r="K360" s="34"/>
      <c r="L360" s="34"/>
      <c r="M360" s="34"/>
      <c r="N360" s="34"/>
      <c r="O360" s="10"/>
    </row>
    <row r="361" spans="2:15" x14ac:dyDescent="0.2">
      <c r="B361" s="34"/>
      <c r="C361" s="34"/>
      <c r="D361" s="34"/>
      <c r="E361" s="10"/>
      <c r="F361" s="10"/>
      <c r="G361" s="10"/>
      <c r="H361" s="10"/>
      <c r="I361" s="10"/>
      <c r="J361" s="10"/>
      <c r="K361" s="34"/>
      <c r="L361" s="34"/>
      <c r="M361" s="34"/>
      <c r="N361" s="34"/>
      <c r="O361" s="10"/>
    </row>
    <row r="362" spans="2:15" x14ac:dyDescent="0.2">
      <c r="B362" s="34"/>
      <c r="C362" s="34"/>
      <c r="D362" s="34"/>
      <c r="E362" s="10"/>
      <c r="F362" s="10"/>
      <c r="G362" s="10"/>
      <c r="H362" s="10"/>
      <c r="I362" s="10"/>
      <c r="J362" s="10"/>
      <c r="K362" s="34"/>
      <c r="L362" s="34"/>
      <c r="M362" s="34"/>
      <c r="N362" s="34"/>
      <c r="O362" s="10"/>
    </row>
    <row r="363" spans="2:15" x14ac:dyDescent="0.2">
      <c r="B363" s="34"/>
      <c r="C363" s="34"/>
      <c r="D363" s="34"/>
      <c r="E363" s="10"/>
      <c r="F363" s="10"/>
      <c r="G363" s="10"/>
      <c r="H363" s="10"/>
      <c r="I363" s="10"/>
      <c r="J363" s="10"/>
      <c r="K363" s="34"/>
      <c r="L363" s="34"/>
      <c r="M363" s="34"/>
      <c r="N363" s="34"/>
      <c r="O363" s="10"/>
    </row>
    <row r="364" spans="2:15" x14ac:dyDescent="0.2">
      <c r="B364" s="34"/>
      <c r="C364" s="34"/>
      <c r="D364" s="34"/>
      <c r="E364" s="10"/>
      <c r="F364" s="10"/>
      <c r="G364" s="10"/>
      <c r="H364" s="10"/>
      <c r="I364" s="10"/>
      <c r="J364" s="10"/>
      <c r="K364" s="34"/>
      <c r="L364" s="34"/>
      <c r="M364" s="34"/>
      <c r="N364" s="34"/>
      <c r="O364" s="10"/>
    </row>
    <row r="365" spans="2:15" x14ac:dyDescent="0.2">
      <c r="B365" s="34"/>
      <c r="C365" s="34"/>
      <c r="D365" s="34"/>
      <c r="E365" s="10"/>
      <c r="F365" s="10"/>
      <c r="G365" s="10"/>
      <c r="H365" s="10"/>
      <c r="I365" s="10"/>
      <c r="J365" s="10"/>
      <c r="K365" s="34"/>
      <c r="L365" s="34"/>
      <c r="M365" s="34"/>
      <c r="N365" s="34"/>
      <c r="O365" s="10"/>
    </row>
    <row r="366" spans="2:15" x14ac:dyDescent="0.2">
      <c r="B366" s="34"/>
      <c r="C366" s="34"/>
      <c r="D366" s="34"/>
      <c r="E366" s="10"/>
      <c r="F366" s="10"/>
      <c r="G366" s="10"/>
      <c r="H366" s="10"/>
      <c r="I366" s="10"/>
      <c r="J366" s="10"/>
      <c r="K366" s="34"/>
      <c r="L366" s="34"/>
      <c r="M366" s="34"/>
      <c r="N366" s="34"/>
      <c r="O366" s="10"/>
    </row>
    <row r="367" spans="2:15" x14ac:dyDescent="0.2">
      <c r="B367" s="34"/>
      <c r="C367" s="34"/>
      <c r="D367" s="34"/>
      <c r="E367" s="10"/>
      <c r="F367" s="10"/>
      <c r="G367" s="10"/>
      <c r="H367" s="10"/>
      <c r="I367" s="10"/>
      <c r="J367" s="10"/>
      <c r="K367" s="34"/>
      <c r="L367" s="34"/>
      <c r="M367" s="34"/>
      <c r="N367" s="34"/>
      <c r="O367" s="10"/>
    </row>
    <row r="368" spans="2:15" x14ac:dyDescent="0.2">
      <c r="B368" s="34"/>
      <c r="C368" s="34"/>
      <c r="D368" s="34"/>
      <c r="E368" s="10"/>
      <c r="F368" s="10"/>
      <c r="G368" s="10"/>
      <c r="H368" s="10"/>
      <c r="I368" s="10"/>
      <c r="J368" s="10"/>
      <c r="K368" s="34"/>
      <c r="L368" s="34"/>
      <c r="M368" s="34"/>
      <c r="N368" s="34"/>
      <c r="O368" s="10"/>
    </row>
    <row r="369" spans="2:15" x14ac:dyDescent="0.2">
      <c r="B369" s="34"/>
      <c r="C369" s="34"/>
      <c r="D369" s="34"/>
      <c r="E369" s="10"/>
      <c r="F369" s="10"/>
      <c r="G369" s="10"/>
      <c r="H369" s="10"/>
      <c r="I369" s="10"/>
      <c r="J369" s="10"/>
      <c r="K369" s="34"/>
      <c r="L369" s="34"/>
      <c r="M369" s="34"/>
      <c r="N369" s="34"/>
      <c r="O369" s="10"/>
    </row>
    <row r="370" spans="2:15" x14ac:dyDescent="0.2">
      <c r="B370" s="34"/>
      <c r="C370" s="34"/>
      <c r="D370" s="34"/>
      <c r="E370" s="10"/>
      <c r="F370" s="10"/>
      <c r="G370" s="10"/>
      <c r="H370" s="10"/>
      <c r="I370" s="10"/>
      <c r="J370" s="10"/>
      <c r="K370" s="34"/>
      <c r="L370" s="34"/>
      <c r="M370" s="34"/>
      <c r="N370" s="34"/>
      <c r="O370" s="10"/>
    </row>
    <row r="371" spans="2:15" x14ac:dyDescent="0.2">
      <c r="B371" s="34"/>
      <c r="C371" s="34"/>
      <c r="D371" s="34"/>
      <c r="E371" s="10"/>
      <c r="F371" s="10"/>
      <c r="G371" s="10"/>
      <c r="H371" s="10"/>
      <c r="I371" s="10"/>
      <c r="J371" s="10"/>
      <c r="K371" s="34"/>
      <c r="L371" s="34"/>
      <c r="M371" s="34"/>
      <c r="N371" s="34"/>
      <c r="O371" s="10"/>
    </row>
    <row r="372" spans="2:15" x14ac:dyDescent="0.2">
      <c r="B372" s="34"/>
      <c r="C372" s="34"/>
      <c r="D372" s="34"/>
      <c r="E372" s="10"/>
      <c r="F372" s="10"/>
      <c r="G372" s="10"/>
      <c r="H372" s="10"/>
      <c r="I372" s="10"/>
      <c r="J372" s="10"/>
      <c r="K372" s="34"/>
      <c r="L372" s="34"/>
      <c r="M372" s="34"/>
      <c r="N372" s="34"/>
      <c r="O372" s="10"/>
    </row>
    <row r="373" spans="2:15" x14ac:dyDescent="0.2">
      <c r="B373" s="34"/>
      <c r="C373" s="34"/>
      <c r="D373" s="34"/>
      <c r="E373" s="10"/>
      <c r="F373" s="10"/>
      <c r="G373" s="10"/>
      <c r="H373" s="10"/>
      <c r="I373" s="10"/>
      <c r="J373" s="10"/>
      <c r="K373" s="34"/>
      <c r="L373" s="34"/>
      <c r="M373" s="34"/>
      <c r="N373" s="34"/>
      <c r="O373" s="10"/>
    </row>
    <row r="374" spans="2:15" x14ac:dyDescent="0.2">
      <c r="B374" s="34"/>
      <c r="C374" s="34"/>
      <c r="D374" s="34"/>
      <c r="E374" s="10"/>
      <c r="F374" s="10"/>
      <c r="G374" s="10"/>
      <c r="H374" s="10"/>
      <c r="I374" s="10"/>
      <c r="J374" s="10"/>
      <c r="K374" s="34"/>
      <c r="L374" s="34"/>
      <c r="M374" s="34"/>
      <c r="N374" s="34"/>
      <c r="O374" s="10"/>
    </row>
    <row r="375" spans="2:15" x14ac:dyDescent="0.2">
      <c r="B375" s="34"/>
      <c r="C375" s="34"/>
      <c r="D375" s="34"/>
      <c r="E375" s="10"/>
      <c r="F375" s="10"/>
      <c r="G375" s="10"/>
      <c r="H375" s="10"/>
      <c r="I375" s="10"/>
      <c r="J375" s="10"/>
      <c r="K375" s="34"/>
      <c r="L375" s="34"/>
      <c r="M375" s="34"/>
      <c r="N375" s="34"/>
      <c r="O375" s="10"/>
    </row>
    <row r="376" spans="2:15" x14ac:dyDescent="0.2">
      <c r="B376" s="34"/>
      <c r="C376" s="34"/>
      <c r="D376" s="34"/>
      <c r="E376" s="10"/>
      <c r="F376" s="10"/>
      <c r="G376" s="10"/>
      <c r="H376" s="10"/>
      <c r="I376" s="10"/>
      <c r="J376" s="10"/>
      <c r="K376" s="34"/>
      <c r="L376" s="34"/>
      <c r="M376" s="34"/>
      <c r="N376" s="34"/>
      <c r="O376" s="10"/>
    </row>
    <row r="377" spans="2:15" x14ac:dyDescent="0.2">
      <c r="B377" s="34"/>
      <c r="C377" s="34"/>
      <c r="D377" s="34"/>
      <c r="E377" s="10"/>
      <c r="F377" s="10"/>
      <c r="G377" s="10"/>
      <c r="H377" s="10"/>
      <c r="I377" s="10"/>
      <c r="J377" s="10"/>
      <c r="K377" s="34"/>
      <c r="L377" s="34"/>
      <c r="M377" s="34"/>
      <c r="N377" s="34"/>
      <c r="O377" s="10"/>
    </row>
    <row r="378" spans="2:15" x14ac:dyDescent="0.2">
      <c r="B378" s="34"/>
      <c r="C378" s="34"/>
      <c r="D378" s="34"/>
      <c r="E378" s="10"/>
      <c r="F378" s="10"/>
      <c r="G378" s="10"/>
      <c r="H378" s="10"/>
      <c r="I378" s="10"/>
      <c r="J378" s="10"/>
      <c r="K378" s="34"/>
      <c r="L378" s="34"/>
      <c r="M378" s="34"/>
      <c r="N378" s="34"/>
      <c r="O378" s="10"/>
    </row>
    <row r="379" spans="2:15" x14ac:dyDescent="0.2">
      <c r="B379" s="34"/>
      <c r="C379" s="34"/>
      <c r="D379" s="34"/>
      <c r="E379" s="10"/>
      <c r="F379" s="10"/>
      <c r="G379" s="10"/>
      <c r="H379" s="10"/>
      <c r="I379" s="10"/>
      <c r="J379" s="10"/>
      <c r="K379" s="34"/>
      <c r="L379" s="34"/>
      <c r="M379" s="34"/>
      <c r="N379" s="34"/>
      <c r="O379" s="10"/>
    </row>
    <row r="380" spans="2:15" x14ac:dyDescent="0.2">
      <c r="B380" s="34"/>
      <c r="C380" s="34"/>
      <c r="D380" s="34"/>
      <c r="E380" s="10"/>
      <c r="F380" s="10"/>
      <c r="G380" s="10"/>
      <c r="H380" s="10"/>
      <c r="I380" s="10"/>
      <c r="J380" s="10"/>
      <c r="K380" s="34"/>
      <c r="L380" s="34"/>
      <c r="M380" s="34"/>
      <c r="N380" s="34"/>
      <c r="O380" s="10"/>
    </row>
    <row r="381" spans="2:15" x14ac:dyDescent="0.2">
      <c r="B381" s="34"/>
      <c r="C381" s="34"/>
      <c r="D381" s="34"/>
      <c r="E381" s="10"/>
      <c r="F381" s="10"/>
      <c r="G381" s="10"/>
      <c r="H381" s="10"/>
      <c r="I381" s="10"/>
      <c r="J381" s="10"/>
      <c r="K381" s="34"/>
      <c r="L381" s="34"/>
      <c r="M381" s="34"/>
      <c r="N381" s="34"/>
      <c r="O381" s="10"/>
    </row>
    <row r="382" spans="2:15" x14ac:dyDescent="0.2">
      <c r="B382" s="34"/>
      <c r="C382" s="34"/>
      <c r="D382" s="34"/>
      <c r="E382" s="10"/>
      <c r="F382" s="10"/>
      <c r="G382" s="10"/>
      <c r="H382" s="10"/>
      <c r="I382" s="10"/>
      <c r="J382" s="10"/>
      <c r="K382" s="34"/>
      <c r="L382" s="34"/>
      <c r="M382" s="34"/>
      <c r="N382" s="34"/>
      <c r="O382" s="10"/>
    </row>
    <row r="383" spans="2:15" x14ac:dyDescent="0.2">
      <c r="B383" s="34"/>
      <c r="C383" s="34"/>
      <c r="D383" s="34"/>
      <c r="E383" s="10"/>
      <c r="F383" s="10"/>
      <c r="G383" s="10"/>
      <c r="H383" s="10"/>
      <c r="I383" s="10"/>
      <c r="J383" s="10"/>
      <c r="K383" s="34"/>
      <c r="L383" s="34"/>
      <c r="M383" s="34"/>
      <c r="N383" s="34"/>
      <c r="O383" s="10"/>
    </row>
    <row r="384" spans="2:15" x14ac:dyDescent="0.2">
      <c r="B384" s="34"/>
      <c r="C384" s="34"/>
      <c r="D384" s="34"/>
      <c r="E384" s="10"/>
      <c r="F384" s="10"/>
      <c r="G384" s="10"/>
      <c r="H384" s="10"/>
      <c r="I384" s="10"/>
      <c r="J384" s="10"/>
      <c r="K384" s="34"/>
      <c r="L384" s="34"/>
      <c r="M384" s="34"/>
      <c r="N384" s="34"/>
      <c r="O384" s="10"/>
    </row>
    <row r="385" spans="2:15" x14ac:dyDescent="0.2">
      <c r="B385" s="34"/>
      <c r="C385" s="34"/>
      <c r="D385" s="34"/>
      <c r="E385" s="10"/>
      <c r="F385" s="10"/>
      <c r="G385" s="10"/>
      <c r="H385" s="10"/>
      <c r="I385" s="10"/>
      <c r="J385" s="10"/>
      <c r="K385" s="34"/>
      <c r="L385" s="34"/>
      <c r="M385" s="34"/>
      <c r="N385" s="34"/>
      <c r="O385" s="10"/>
    </row>
    <row r="386" spans="2:15" x14ac:dyDescent="0.2">
      <c r="B386" s="34"/>
      <c r="C386" s="34"/>
      <c r="D386" s="34"/>
      <c r="E386" s="10"/>
      <c r="F386" s="10"/>
      <c r="G386" s="10"/>
      <c r="H386" s="10"/>
      <c r="I386" s="10"/>
      <c r="J386" s="10"/>
      <c r="K386" s="34"/>
      <c r="L386" s="34"/>
      <c r="M386" s="34"/>
      <c r="N386" s="34"/>
      <c r="O386" s="10"/>
    </row>
    <row r="387" spans="2:15" x14ac:dyDescent="0.2">
      <c r="B387" s="34"/>
      <c r="C387" s="34"/>
      <c r="D387" s="34"/>
      <c r="E387" s="10"/>
      <c r="F387" s="10"/>
      <c r="G387" s="10"/>
      <c r="H387" s="10"/>
      <c r="I387" s="10"/>
      <c r="J387" s="10"/>
      <c r="K387" s="34"/>
      <c r="L387" s="34"/>
      <c r="M387" s="34"/>
      <c r="N387" s="34"/>
      <c r="O387" s="10"/>
    </row>
    <row r="388" spans="2:15" x14ac:dyDescent="0.2">
      <c r="B388" s="34"/>
      <c r="C388" s="34"/>
      <c r="D388" s="34"/>
      <c r="E388" s="10"/>
      <c r="F388" s="10"/>
      <c r="G388" s="10"/>
      <c r="H388" s="10"/>
      <c r="I388" s="10"/>
      <c r="J388" s="10"/>
      <c r="K388" s="34"/>
      <c r="L388" s="34"/>
      <c r="M388" s="34"/>
      <c r="N388" s="34"/>
      <c r="O388" s="10"/>
    </row>
    <row r="389" spans="2:15" x14ac:dyDescent="0.2">
      <c r="B389" s="34"/>
      <c r="C389" s="34"/>
      <c r="D389" s="34"/>
      <c r="E389" s="10"/>
      <c r="F389" s="10"/>
      <c r="G389" s="10"/>
      <c r="H389" s="10"/>
      <c r="I389" s="10"/>
      <c r="J389" s="10"/>
      <c r="K389" s="34"/>
      <c r="L389" s="34"/>
      <c r="M389" s="34"/>
      <c r="N389" s="34"/>
      <c r="O389" s="10"/>
    </row>
    <row r="390" spans="2:15" x14ac:dyDescent="0.2">
      <c r="B390" s="34"/>
      <c r="C390" s="34"/>
      <c r="D390" s="34"/>
      <c r="E390" s="10"/>
      <c r="F390" s="10"/>
      <c r="G390" s="10"/>
      <c r="H390" s="10"/>
      <c r="I390" s="10"/>
      <c r="J390" s="10"/>
      <c r="K390" s="34"/>
      <c r="L390" s="34"/>
      <c r="M390" s="34"/>
      <c r="N390" s="34"/>
      <c r="O390" s="10"/>
    </row>
    <row r="391" spans="2:15" x14ac:dyDescent="0.2">
      <c r="B391" s="34"/>
      <c r="C391" s="34"/>
      <c r="D391" s="34"/>
      <c r="E391" s="10"/>
      <c r="F391" s="10"/>
      <c r="G391" s="10"/>
      <c r="H391" s="10"/>
      <c r="I391" s="10"/>
      <c r="J391" s="10"/>
      <c r="K391" s="34"/>
      <c r="L391" s="34"/>
      <c r="M391" s="34"/>
      <c r="N391" s="34"/>
      <c r="O391" s="10"/>
    </row>
    <row r="392" spans="2:15" x14ac:dyDescent="0.2">
      <c r="B392" s="34"/>
      <c r="C392" s="34"/>
      <c r="D392" s="34"/>
      <c r="E392" s="10"/>
      <c r="F392" s="10"/>
      <c r="G392" s="10"/>
      <c r="H392" s="10"/>
      <c r="I392" s="10"/>
      <c r="J392" s="10"/>
      <c r="K392" s="34"/>
      <c r="L392" s="34"/>
      <c r="M392" s="34"/>
      <c r="N392" s="34"/>
      <c r="O392" s="10"/>
    </row>
    <row r="393" spans="2:15" x14ac:dyDescent="0.2">
      <c r="B393" s="34"/>
      <c r="C393" s="34"/>
      <c r="D393" s="34"/>
      <c r="E393" s="10"/>
      <c r="F393" s="10"/>
      <c r="G393" s="10"/>
      <c r="H393" s="10"/>
      <c r="I393" s="10"/>
      <c r="J393" s="10"/>
      <c r="K393" s="34"/>
      <c r="L393" s="34"/>
      <c r="M393" s="34"/>
      <c r="N393" s="34"/>
      <c r="O393" s="10"/>
    </row>
    <row r="394" spans="2:15" x14ac:dyDescent="0.2">
      <c r="B394" s="34"/>
      <c r="C394" s="34"/>
      <c r="D394" s="34"/>
      <c r="E394" s="10"/>
      <c r="F394" s="10"/>
      <c r="G394" s="10"/>
      <c r="H394" s="10"/>
      <c r="I394" s="10"/>
      <c r="J394" s="10"/>
      <c r="K394" s="34"/>
      <c r="L394" s="34"/>
      <c r="M394" s="34"/>
      <c r="N394" s="34"/>
      <c r="O394" s="10"/>
    </row>
    <row r="395" spans="2:15" x14ac:dyDescent="0.2">
      <c r="B395" s="34"/>
      <c r="C395" s="34"/>
      <c r="D395" s="34"/>
      <c r="E395" s="10"/>
      <c r="F395" s="10"/>
      <c r="G395" s="10"/>
      <c r="H395" s="10"/>
      <c r="I395" s="10"/>
      <c r="J395" s="10"/>
      <c r="K395" s="34"/>
      <c r="L395" s="34"/>
      <c r="M395" s="34"/>
      <c r="N395" s="34"/>
      <c r="O395" s="10"/>
    </row>
    <row r="396" spans="2:15" x14ac:dyDescent="0.2">
      <c r="B396" s="34"/>
      <c r="C396" s="34"/>
      <c r="D396" s="34"/>
      <c r="E396" s="10"/>
      <c r="F396" s="10"/>
      <c r="G396" s="10"/>
      <c r="H396" s="10"/>
      <c r="I396" s="10"/>
      <c r="J396" s="10"/>
      <c r="K396" s="34"/>
      <c r="L396" s="34"/>
      <c r="M396" s="34"/>
      <c r="N396" s="34"/>
      <c r="O396" s="10"/>
    </row>
    <row r="397" spans="2:15" x14ac:dyDescent="0.2">
      <c r="B397" s="34"/>
      <c r="C397" s="34"/>
      <c r="D397" s="34"/>
      <c r="E397" s="10"/>
      <c r="F397" s="10"/>
      <c r="G397" s="10"/>
      <c r="H397" s="10"/>
      <c r="I397" s="10"/>
      <c r="J397" s="10"/>
      <c r="K397" s="34"/>
      <c r="L397" s="34"/>
      <c r="M397" s="34"/>
      <c r="N397" s="34"/>
      <c r="O397" s="10"/>
    </row>
    <row r="398" spans="2:15" x14ac:dyDescent="0.2">
      <c r="B398" s="34"/>
      <c r="C398" s="34"/>
      <c r="D398" s="34"/>
      <c r="E398" s="10"/>
      <c r="F398" s="10"/>
      <c r="G398" s="10"/>
      <c r="H398" s="10"/>
      <c r="I398" s="10"/>
      <c r="J398" s="10"/>
      <c r="K398" s="34"/>
      <c r="L398" s="34"/>
      <c r="M398" s="34"/>
      <c r="N398" s="34"/>
      <c r="O398" s="10"/>
    </row>
    <row r="399" spans="2:15" x14ac:dyDescent="0.2">
      <c r="B399" s="34"/>
      <c r="C399" s="34"/>
      <c r="D399" s="34"/>
      <c r="E399" s="10"/>
      <c r="F399" s="10"/>
      <c r="G399" s="10"/>
      <c r="H399" s="10"/>
      <c r="I399" s="10"/>
      <c r="J399" s="10"/>
      <c r="K399" s="34"/>
      <c r="L399" s="34"/>
      <c r="M399" s="34"/>
      <c r="N399" s="34"/>
      <c r="O399" s="10"/>
    </row>
    <row r="400" spans="2:15" x14ac:dyDescent="0.2">
      <c r="B400" s="34"/>
      <c r="C400" s="34"/>
      <c r="D400" s="34"/>
      <c r="E400" s="10"/>
      <c r="F400" s="10"/>
      <c r="G400" s="10"/>
      <c r="H400" s="10"/>
      <c r="I400" s="10"/>
      <c r="J400" s="10"/>
      <c r="K400" s="34"/>
      <c r="L400" s="34"/>
      <c r="M400" s="34"/>
      <c r="N400" s="34"/>
      <c r="O400" s="10"/>
    </row>
    <row r="401" spans="2:15" x14ac:dyDescent="0.2">
      <c r="B401" s="34"/>
      <c r="C401" s="34"/>
      <c r="D401" s="34"/>
      <c r="E401" s="10"/>
      <c r="F401" s="10"/>
      <c r="G401" s="10"/>
      <c r="H401" s="10"/>
      <c r="I401" s="10"/>
      <c r="J401" s="10"/>
      <c r="K401" s="34"/>
      <c r="L401" s="34"/>
      <c r="M401" s="34"/>
      <c r="N401" s="34"/>
      <c r="O401" s="10"/>
    </row>
    <row r="402" spans="2:15" x14ac:dyDescent="0.2">
      <c r="B402" s="34"/>
      <c r="C402" s="34"/>
      <c r="D402" s="34"/>
      <c r="E402" s="10"/>
      <c r="F402" s="10"/>
      <c r="G402" s="10"/>
      <c r="H402" s="10"/>
      <c r="I402" s="10"/>
      <c r="J402" s="10"/>
      <c r="K402" s="34"/>
      <c r="L402" s="34"/>
      <c r="M402" s="34"/>
      <c r="N402" s="34"/>
      <c r="O402" s="10"/>
    </row>
    <row r="403" spans="2:15" x14ac:dyDescent="0.2">
      <c r="B403" s="34"/>
      <c r="C403" s="34"/>
      <c r="D403" s="34"/>
      <c r="E403" s="10"/>
      <c r="F403" s="10"/>
      <c r="G403" s="10"/>
      <c r="H403" s="10"/>
      <c r="I403" s="10"/>
      <c r="J403" s="10"/>
      <c r="K403" s="34"/>
      <c r="L403" s="34"/>
      <c r="M403" s="34"/>
      <c r="N403" s="34"/>
      <c r="O403" s="10"/>
    </row>
    <row r="404" spans="2:15" x14ac:dyDescent="0.2">
      <c r="B404" s="34"/>
      <c r="C404" s="34"/>
      <c r="D404" s="34"/>
      <c r="E404" s="10"/>
      <c r="F404" s="10"/>
      <c r="G404" s="10"/>
      <c r="H404" s="10"/>
      <c r="I404" s="10"/>
      <c r="J404" s="10"/>
      <c r="K404" s="34"/>
      <c r="L404" s="34"/>
      <c r="M404" s="34"/>
      <c r="N404" s="34"/>
      <c r="O404" s="10"/>
    </row>
    <row r="405" spans="2:15" x14ac:dyDescent="0.2">
      <c r="B405" s="34"/>
      <c r="C405" s="34"/>
      <c r="D405" s="34"/>
      <c r="E405" s="10"/>
      <c r="F405" s="10"/>
      <c r="G405" s="10"/>
      <c r="H405" s="10"/>
      <c r="I405" s="10"/>
      <c r="J405" s="10"/>
      <c r="K405" s="34"/>
      <c r="L405" s="34"/>
      <c r="M405" s="34"/>
      <c r="N405" s="34"/>
      <c r="O405" s="10"/>
    </row>
    <row r="406" spans="2:15" x14ac:dyDescent="0.2">
      <c r="B406" s="34"/>
      <c r="C406" s="34"/>
      <c r="D406" s="34"/>
      <c r="E406" s="10"/>
      <c r="F406" s="10"/>
      <c r="G406" s="10"/>
      <c r="H406" s="10"/>
      <c r="I406" s="10"/>
      <c r="J406" s="10"/>
      <c r="K406" s="34"/>
      <c r="L406" s="34"/>
      <c r="M406" s="34"/>
      <c r="N406" s="34"/>
      <c r="O406" s="10"/>
    </row>
    <row r="407" spans="2:15" x14ac:dyDescent="0.2">
      <c r="B407" s="34"/>
      <c r="C407" s="34"/>
      <c r="D407" s="34"/>
      <c r="E407" s="10"/>
      <c r="F407" s="10"/>
      <c r="G407" s="10"/>
      <c r="H407" s="10"/>
      <c r="I407" s="10"/>
      <c r="J407" s="10"/>
      <c r="K407" s="34"/>
      <c r="L407" s="34"/>
      <c r="M407" s="34"/>
      <c r="N407" s="34"/>
      <c r="O407" s="10"/>
    </row>
    <row r="408" spans="2:15" x14ac:dyDescent="0.2">
      <c r="B408" s="34"/>
      <c r="C408" s="34"/>
      <c r="D408" s="34"/>
      <c r="E408" s="10"/>
      <c r="F408" s="10"/>
      <c r="G408" s="10"/>
      <c r="H408" s="10"/>
      <c r="I408" s="10"/>
      <c r="J408" s="10"/>
      <c r="K408" s="34"/>
      <c r="L408" s="34"/>
      <c r="M408" s="34"/>
      <c r="N408" s="34"/>
      <c r="O408" s="10"/>
    </row>
    <row r="409" spans="2:15" x14ac:dyDescent="0.2">
      <c r="B409" s="34"/>
      <c r="C409" s="34"/>
      <c r="D409" s="34"/>
      <c r="E409" s="10"/>
      <c r="F409" s="10"/>
      <c r="G409" s="10"/>
      <c r="H409" s="10"/>
      <c r="I409" s="10"/>
      <c r="J409" s="10"/>
      <c r="K409" s="34"/>
      <c r="L409" s="34"/>
      <c r="M409" s="34"/>
      <c r="N409" s="34"/>
      <c r="O409" s="10"/>
    </row>
    <row r="410" spans="2:15" x14ac:dyDescent="0.2">
      <c r="B410" s="34"/>
      <c r="C410" s="34"/>
      <c r="D410" s="34"/>
      <c r="E410" s="10"/>
      <c r="F410" s="10"/>
      <c r="G410" s="10"/>
      <c r="H410" s="10"/>
      <c r="I410" s="10"/>
      <c r="J410" s="10"/>
      <c r="K410" s="34"/>
      <c r="L410" s="34"/>
      <c r="M410" s="34"/>
      <c r="N410" s="34"/>
      <c r="O410" s="10"/>
    </row>
    <row r="411" spans="2:15" x14ac:dyDescent="0.2">
      <c r="B411" s="34"/>
      <c r="C411" s="34"/>
      <c r="D411" s="34"/>
      <c r="E411" s="10"/>
      <c r="F411" s="10"/>
      <c r="G411" s="10"/>
      <c r="H411" s="10"/>
      <c r="I411" s="10"/>
      <c r="J411" s="10"/>
      <c r="K411" s="34"/>
      <c r="L411" s="34"/>
      <c r="M411" s="34"/>
      <c r="N411" s="34"/>
      <c r="O411" s="10"/>
    </row>
    <row r="412" spans="2:15" x14ac:dyDescent="0.2">
      <c r="B412" s="34"/>
      <c r="C412" s="34"/>
      <c r="D412" s="34"/>
      <c r="E412" s="10"/>
      <c r="F412" s="10"/>
      <c r="G412" s="10"/>
      <c r="H412" s="10"/>
      <c r="I412" s="10"/>
      <c r="J412" s="10"/>
      <c r="K412" s="34"/>
      <c r="L412" s="34"/>
      <c r="M412" s="34"/>
      <c r="N412" s="34"/>
      <c r="O412" s="10"/>
    </row>
    <row r="413" spans="2:15" x14ac:dyDescent="0.2">
      <c r="B413" s="34"/>
      <c r="C413" s="34"/>
      <c r="D413" s="34"/>
      <c r="E413" s="10"/>
      <c r="F413" s="10"/>
      <c r="G413" s="10"/>
      <c r="H413" s="10"/>
      <c r="I413" s="10"/>
      <c r="J413" s="10"/>
      <c r="K413" s="34"/>
      <c r="L413" s="34"/>
      <c r="M413" s="34"/>
      <c r="N413" s="34"/>
      <c r="O413" s="10"/>
    </row>
    <row r="414" spans="2:15" x14ac:dyDescent="0.2">
      <c r="B414" s="34"/>
      <c r="C414" s="34"/>
      <c r="D414" s="34"/>
      <c r="E414" s="10"/>
      <c r="F414" s="10"/>
      <c r="G414" s="10"/>
      <c r="H414" s="10"/>
      <c r="I414" s="10"/>
      <c r="J414" s="10"/>
      <c r="K414" s="34"/>
      <c r="L414" s="34"/>
      <c r="M414" s="34"/>
      <c r="N414" s="34"/>
      <c r="O414" s="10"/>
    </row>
    <row r="415" spans="2:15" x14ac:dyDescent="0.2">
      <c r="B415" s="34"/>
      <c r="C415" s="34"/>
      <c r="D415" s="34"/>
      <c r="E415" s="10"/>
      <c r="F415" s="10"/>
      <c r="G415" s="10"/>
      <c r="H415" s="10"/>
      <c r="I415" s="10"/>
      <c r="J415" s="10"/>
      <c r="K415" s="34"/>
      <c r="L415" s="34"/>
      <c r="M415" s="34"/>
      <c r="N415" s="34"/>
      <c r="O415" s="10"/>
    </row>
    <row r="416" spans="2:15" x14ac:dyDescent="0.2">
      <c r="B416" s="34"/>
      <c r="C416" s="34"/>
      <c r="D416" s="34"/>
      <c r="E416" s="10"/>
      <c r="F416" s="10"/>
      <c r="G416" s="10"/>
      <c r="H416" s="10"/>
      <c r="I416" s="10"/>
      <c r="J416" s="10"/>
      <c r="K416" s="34"/>
      <c r="L416" s="34"/>
      <c r="M416" s="34"/>
      <c r="N416" s="34"/>
      <c r="O416" s="10"/>
    </row>
    <row r="417" spans="2:15" x14ac:dyDescent="0.2">
      <c r="B417" s="34"/>
      <c r="C417" s="34"/>
      <c r="D417" s="34"/>
      <c r="E417" s="10"/>
      <c r="F417" s="10"/>
      <c r="G417" s="10"/>
      <c r="H417" s="10"/>
      <c r="I417" s="10"/>
      <c r="J417" s="10"/>
      <c r="K417" s="34"/>
      <c r="L417" s="34"/>
      <c r="M417" s="34"/>
      <c r="N417" s="34"/>
      <c r="O417" s="10"/>
    </row>
    <row r="418" spans="2:15" x14ac:dyDescent="0.2">
      <c r="B418" s="34"/>
      <c r="C418" s="34"/>
      <c r="D418" s="34"/>
      <c r="E418" s="10"/>
      <c r="F418" s="10"/>
      <c r="G418" s="10"/>
      <c r="H418" s="10"/>
      <c r="I418" s="10"/>
      <c r="J418" s="10"/>
      <c r="K418" s="34"/>
      <c r="L418" s="34"/>
      <c r="M418" s="34"/>
      <c r="N418" s="34"/>
      <c r="O418" s="10"/>
    </row>
    <row r="419" spans="2:15" x14ac:dyDescent="0.2">
      <c r="B419" s="34"/>
      <c r="C419" s="34"/>
      <c r="D419" s="34"/>
      <c r="E419" s="10"/>
      <c r="F419" s="10"/>
      <c r="G419" s="10"/>
      <c r="H419" s="10"/>
      <c r="I419" s="10"/>
      <c r="J419" s="10"/>
      <c r="K419" s="34"/>
      <c r="L419" s="34"/>
      <c r="M419" s="34"/>
      <c r="N419" s="34"/>
      <c r="O419" s="10"/>
    </row>
    <row r="420" spans="2:15" x14ac:dyDescent="0.2">
      <c r="B420" s="34"/>
      <c r="C420" s="34"/>
      <c r="D420" s="34"/>
      <c r="E420" s="10"/>
      <c r="F420" s="10"/>
      <c r="G420" s="10"/>
      <c r="H420" s="10"/>
      <c r="I420" s="10"/>
      <c r="J420" s="10"/>
      <c r="K420" s="34"/>
      <c r="L420" s="34"/>
      <c r="M420" s="34"/>
      <c r="N420" s="34"/>
      <c r="O420" s="10"/>
    </row>
    <row r="421" spans="2:15" x14ac:dyDescent="0.2">
      <c r="B421" s="34"/>
      <c r="C421" s="34"/>
      <c r="D421" s="34"/>
      <c r="E421" s="10"/>
      <c r="F421" s="10"/>
      <c r="G421" s="10"/>
      <c r="H421" s="10"/>
      <c r="I421" s="10"/>
      <c r="J421" s="10"/>
      <c r="K421" s="34"/>
      <c r="L421" s="34"/>
      <c r="M421" s="34"/>
      <c r="N421" s="34"/>
      <c r="O421" s="10"/>
    </row>
    <row r="422" spans="2:15" x14ac:dyDescent="0.2">
      <c r="B422" s="34"/>
      <c r="C422" s="34"/>
      <c r="D422" s="34"/>
      <c r="E422" s="10"/>
      <c r="F422" s="10"/>
      <c r="G422" s="10"/>
      <c r="H422" s="10"/>
      <c r="I422" s="10"/>
      <c r="J422" s="10"/>
      <c r="K422" s="34"/>
      <c r="L422" s="34"/>
      <c r="M422" s="34"/>
      <c r="N422" s="34"/>
      <c r="O422" s="10"/>
    </row>
    <row r="423" spans="2:15" x14ac:dyDescent="0.2">
      <c r="B423" s="34"/>
      <c r="C423" s="34"/>
      <c r="D423" s="34"/>
      <c r="E423" s="10"/>
      <c r="F423" s="10"/>
      <c r="G423" s="10"/>
      <c r="H423" s="10"/>
      <c r="I423" s="10"/>
      <c r="J423" s="10"/>
      <c r="K423" s="34"/>
      <c r="L423" s="34"/>
      <c r="M423" s="34"/>
      <c r="N423" s="34"/>
      <c r="O423" s="10"/>
    </row>
    <row r="424" spans="2:15" x14ac:dyDescent="0.2">
      <c r="B424" s="34"/>
      <c r="C424" s="34"/>
      <c r="D424" s="34"/>
      <c r="E424" s="10"/>
      <c r="F424" s="10"/>
      <c r="G424" s="10"/>
      <c r="H424" s="10"/>
      <c r="I424" s="10"/>
      <c r="J424" s="10"/>
      <c r="K424" s="34"/>
      <c r="L424" s="34"/>
      <c r="M424" s="34"/>
      <c r="N424" s="34"/>
      <c r="O424" s="10"/>
    </row>
    <row r="425" spans="2:15" x14ac:dyDescent="0.2">
      <c r="B425" s="34"/>
      <c r="C425" s="34"/>
      <c r="D425" s="34"/>
      <c r="E425" s="10"/>
      <c r="F425" s="10"/>
      <c r="G425" s="10"/>
      <c r="H425" s="10"/>
      <c r="I425" s="10"/>
      <c r="J425" s="10"/>
      <c r="K425" s="34"/>
      <c r="L425" s="34"/>
      <c r="M425" s="34"/>
      <c r="N425" s="34"/>
      <c r="O425" s="10"/>
    </row>
    <row r="426" spans="2:15" x14ac:dyDescent="0.2">
      <c r="B426" s="34"/>
      <c r="C426" s="34"/>
      <c r="D426" s="34"/>
      <c r="E426" s="10"/>
      <c r="F426" s="10"/>
      <c r="G426" s="10"/>
      <c r="H426" s="10"/>
      <c r="I426" s="10"/>
      <c r="J426" s="10"/>
      <c r="K426" s="34"/>
      <c r="L426" s="34"/>
      <c r="M426" s="34"/>
      <c r="N426" s="34"/>
      <c r="O426" s="10"/>
    </row>
    <row r="427" spans="2:15" x14ac:dyDescent="0.2">
      <c r="B427" s="34"/>
      <c r="C427" s="34"/>
      <c r="D427" s="34"/>
      <c r="E427" s="10"/>
      <c r="F427" s="10"/>
      <c r="G427" s="10"/>
      <c r="H427" s="10"/>
      <c r="I427" s="10"/>
      <c r="J427" s="10"/>
      <c r="K427" s="34"/>
      <c r="L427" s="34"/>
      <c r="M427" s="34"/>
      <c r="N427" s="34"/>
      <c r="O427" s="10"/>
    </row>
    <row r="428" spans="2:15" x14ac:dyDescent="0.2">
      <c r="B428" s="34"/>
      <c r="C428" s="34"/>
      <c r="D428" s="34"/>
      <c r="E428" s="10"/>
      <c r="F428" s="10"/>
      <c r="G428" s="10"/>
      <c r="H428" s="10"/>
      <c r="I428" s="10"/>
      <c r="J428" s="10"/>
      <c r="K428" s="34"/>
      <c r="L428" s="34"/>
      <c r="M428" s="34"/>
      <c r="N428" s="34"/>
      <c r="O428" s="10"/>
    </row>
    <row r="429" spans="2:15" x14ac:dyDescent="0.2">
      <c r="B429" s="34"/>
      <c r="C429" s="34"/>
      <c r="D429" s="34"/>
      <c r="E429" s="10"/>
      <c r="F429" s="10"/>
      <c r="G429" s="10"/>
      <c r="H429" s="10"/>
      <c r="I429" s="10"/>
      <c r="J429" s="10"/>
      <c r="K429" s="34"/>
      <c r="L429" s="34"/>
      <c r="M429" s="34"/>
      <c r="N429" s="34"/>
      <c r="O429" s="10"/>
    </row>
    <row r="430" spans="2:15" x14ac:dyDescent="0.2">
      <c r="B430" s="34"/>
      <c r="C430" s="34"/>
      <c r="D430" s="34"/>
      <c r="E430" s="10"/>
      <c r="F430" s="10"/>
      <c r="G430" s="10"/>
      <c r="H430" s="10"/>
      <c r="I430" s="10"/>
      <c r="J430" s="10"/>
      <c r="K430" s="34"/>
      <c r="L430" s="34"/>
      <c r="M430" s="34"/>
      <c r="N430" s="34"/>
      <c r="O430" s="10"/>
    </row>
    <row r="431" spans="2:15" x14ac:dyDescent="0.2">
      <c r="B431" s="34"/>
      <c r="C431" s="34"/>
      <c r="D431" s="34"/>
      <c r="E431" s="10"/>
      <c r="F431" s="10"/>
      <c r="G431" s="10"/>
      <c r="H431" s="10"/>
      <c r="I431" s="10"/>
      <c r="J431" s="10"/>
      <c r="K431" s="34"/>
      <c r="L431" s="34"/>
      <c r="M431" s="34"/>
      <c r="N431" s="34"/>
      <c r="O431" s="10"/>
    </row>
    <row r="432" spans="2:15" x14ac:dyDescent="0.2">
      <c r="B432" s="34"/>
      <c r="C432" s="34"/>
      <c r="D432" s="34"/>
      <c r="E432" s="10"/>
      <c r="F432" s="10"/>
      <c r="G432" s="10"/>
      <c r="H432" s="10"/>
      <c r="I432" s="10"/>
      <c r="J432" s="10"/>
      <c r="K432" s="34"/>
      <c r="L432" s="34"/>
      <c r="M432" s="34"/>
      <c r="N432" s="34"/>
      <c r="O432" s="10"/>
    </row>
    <row r="433" spans="2:15" x14ac:dyDescent="0.2">
      <c r="B433" s="34"/>
      <c r="C433" s="34"/>
      <c r="D433" s="34"/>
      <c r="E433" s="10"/>
      <c r="F433" s="10"/>
      <c r="G433" s="10"/>
      <c r="H433" s="10"/>
      <c r="I433" s="10"/>
      <c r="J433" s="10"/>
      <c r="K433" s="34"/>
      <c r="L433" s="34"/>
      <c r="M433" s="34"/>
      <c r="N433" s="34"/>
      <c r="O433" s="10"/>
    </row>
    <row r="434" spans="2:15" x14ac:dyDescent="0.2">
      <c r="B434" s="34"/>
      <c r="C434" s="34"/>
      <c r="D434" s="34"/>
      <c r="E434" s="10"/>
      <c r="F434" s="10"/>
      <c r="G434" s="10"/>
      <c r="H434" s="10"/>
      <c r="I434" s="10"/>
      <c r="J434" s="10"/>
      <c r="K434" s="34"/>
      <c r="L434" s="34"/>
      <c r="M434" s="34"/>
      <c r="N434" s="34"/>
      <c r="O434" s="10"/>
    </row>
    <row r="435" spans="2:15" x14ac:dyDescent="0.2">
      <c r="B435" s="34"/>
      <c r="C435" s="34"/>
      <c r="D435" s="34"/>
      <c r="E435" s="10"/>
      <c r="F435" s="10"/>
      <c r="G435" s="10"/>
      <c r="H435" s="10"/>
      <c r="I435" s="10"/>
      <c r="J435" s="10"/>
      <c r="K435" s="34"/>
      <c r="L435" s="34"/>
      <c r="M435" s="34"/>
      <c r="N435" s="34"/>
      <c r="O435" s="10"/>
    </row>
    <row r="436" spans="2:15" x14ac:dyDescent="0.2">
      <c r="B436" s="34"/>
      <c r="C436" s="34"/>
      <c r="D436" s="34"/>
      <c r="E436" s="10"/>
      <c r="F436" s="10"/>
      <c r="G436" s="10"/>
      <c r="H436" s="10"/>
      <c r="I436" s="10"/>
      <c r="J436" s="10"/>
      <c r="K436" s="34"/>
      <c r="L436" s="34"/>
      <c r="M436" s="34"/>
      <c r="N436" s="34"/>
      <c r="O436" s="10"/>
    </row>
    <row r="437" spans="2:15" x14ac:dyDescent="0.2">
      <c r="B437" s="34"/>
      <c r="C437" s="34"/>
      <c r="D437" s="34"/>
      <c r="E437" s="10"/>
      <c r="F437" s="10"/>
      <c r="G437" s="10"/>
      <c r="H437" s="10"/>
      <c r="I437" s="10"/>
      <c r="J437" s="10"/>
      <c r="K437" s="34"/>
      <c r="L437" s="34"/>
      <c r="M437" s="34"/>
      <c r="N437" s="34"/>
      <c r="O437" s="10"/>
    </row>
    <row r="438" spans="2:15" x14ac:dyDescent="0.2">
      <c r="B438" s="34"/>
      <c r="C438" s="34"/>
      <c r="D438" s="34"/>
      <c r="E438" s="10"/>
      <c r="F438" s="10"/>
      <c r="G438" s="10"/>
      <c r="H438" s="10"/>
      <c r="I438" s="10"/>
      <c r="J438" s="10"/>
      <c r="K438" s="34"/>
      <c r="L438" s="34"/>
      <c r="M438" s="34"/>
      <c r="N438" s="34"/>
      <c r="O438" s="10"/>
    </row>
    <row r="439" spans="2:15" x14ac:dyDescent="0.2">
      <c r="B439" s="34"/>
      <c r="C439" s="34"/>
      <c r="D439" s="34"/>
      <c r="E439" s="10"/>
      <c r="F439" s="10"/>
      <c r="G439" s="10"/>
      <c r="H439" s="10"/>
      <c r="I439" s="10"/>
      <c r="J439" s="10"/>
      <c r="K439" s="34"/>
      <c r="L439" s="34"/>
      <c r="M439" s="34"/>
      <c r="N439" s="34"/>
      <c r="O439" s="10"/>
    </row>
    <row r="440" spans="2:15" x14ac:dyDescent="0.2">
      <c r="B440" s="34"/>
      <c r="C440" s="34"/>
      <c r="D440" s="34"/>
      <c r="E440" s="10"/>
      <c r="F440" s="10"/>
      <c r="G440" s="10"/>
      <c r="H440" s="10"/>
      <c r="I440" s="10"/>
      <c r="J440" s="10"/>
      <c r="K440" s="34"/>
      <c r="L440" s="34"/>
      <c r="M440" s="34"/>
      <c r="N440" s="34"/>
      <c r="O440" s="10"/>
    </row>
    <row r="441" spans="2:15" x14ac:dyDescent="0.2">
      <c r="B441" s="34"/>
      <c r="C441" s="34"/>
      <c r="D441" s="34"/>
      <c r="E441" s="10"/>
      <c r="F441" s="10"/>
      <c r="G441" s="10"/>
      <c r="H441" s="10"/>
      <c r="I441" s="10"/>
      <c r="J441" s="10"/>
      <c r="K441" s="34"/>
      <c r="L441" s="34"/>
      <c r="M441" s="34"/>
      <c r="N441" s="34"/>
      <c r="O441" s="10"/>
    </row>
    <row r="442" spans="2:15" x14ac:dyDescent="0.2">
      <c r="B442" s="34"/>
      <c r="C442" s="34"/>
      <c r="D442" s="34"/>
      <c r="E442" s="10"/>
      <c r="F442" s="10"/>
      <c r="G442" s="10"/>
      <c r="H442" s="10"/>
      <c r="I442" s="10"/>
      <c r="J442" s="10"/>
      <c r="K442" s="34"/>
      <c r="L442" s="34"/>
      <c r="M442" s="34"/>
      <c r="N442" s="34"/>
      <c r="O442" s="10"/>
    </row>
    <row r="443" spans="2:15" x14ac:dyDescent="0.2">
      <c r="B443" s="34"/>
      <c r="C443" s="34"/>
      <c r="D443" s="34"/>
      <c r="E443" s="10"/>
      <c r="F443" s="10"/>
      <c r="G443" s="10"/>
      <c r="H443" s="10"/>
      <c r="I443" s="10"/>
      <c r="J443" s="10"/>
      <c r="K443" s="34"/>
      <c r="L443" s="34"/>
      <c r="M443" s="34"/>
      <c r="N443" s="34"/>
      <c r="O443" s="10"/>
    </row>
    <row r="444" spans="2:15" x14ac:dyDescent="0.2">
      <c r="B444" s="34"/>
      <c r="C444" s="34"/>
      <c r="D444" s="34"/>
      <c r="E444" s="10"/>
      <c r="F444" s="10"/>
      <c r="G444" s="10"/>
      <c r="H444" s="10"/>
      <c r="I444" s="10"/>
      <c r="J444" s="10"/>
      <c r="K444" s="34"/>
      <c r="L444" s="34"/>
      <c r="M444" s="34"/>
      <c r="N444" s="34"/>
      <c r="O444" s="10"/>
    </row>
    <row r="445" spans="2:15" x14ac:dyDescent="0.2">
      <c r="B445" s="34"/>
      <c r="C445" s="34"/>
      <c r="D445" s="34"/>
      <c r="E445" s="10"/>
      <c r="F445" s="10"/>
      <c r="G445" s="10"/>
      <c r="H445" s="10"/>
      <c r="I445" s="10"/>
      <c r="J445" s="10"/>
      <c r="K445" s="34"/>
      <c r="L445" s="34"/>
      <c r="M445" s="34"/>
      <c r="N445" s="34"/>
      <c r="O445" s="10"/>
    </row>
    <row r="446" spans="2:15" x14ac:dyDescent="0.2">
      <c r="B446" s="34"/>
      <c r="C446" s="34"/>
      <c r="D446" s="34"/>
      <c r="E446" s="10"/>
      <c r="F446" s="10"/>
      <c r="G446" s="10"/>
      <c r="H446" s="10"/>
      <c r="I446" s="10"/>
      <c r="J446" s="10"/>
      <c r="K446" s="34"/>
      <c r="L446" s="34"/>
      <c r="M446" s="34"/>
      <c r="N446" s="34"/>
      <c r="O446" s="10"/>
    </row>
    <row r="447" spans="2:15" x14ac:dyDescent="0.2">
      <c r="B447" s="34"/>
      <c r="C447" s="34"/>
      <c r="D447" s="34"/>
      <c r="E447" s="10"/>
      <c r="F447" s="10"/>
      <c r="G447" s="10"/>
      <c r="H447" s="10"/>
      <c r="I447" s="10"/>
      <c r="J447" s="10"/>
      <c r="K447" s="34"/>
      <c r="L447" s="34"/>
      <c r="M447" s="34"/>
      <c r="N447" s="34"/>
      <c r="O447" s="10"/>
    </row>
    <row r="448" spans="2:15" x14ac:dyDescent="0.2">
      <c r="B448" s="34"/>
      <c r="C448" s="34"/>
      <c r="D448" s="34"/>
      <c r="E448" s="10"/>
      <c r="F448" s="10"/>
      <c r="G448" s="10"/>
      <c r="H448" s="10"/>
      <c r="I448" s="10"/>
      <c r="J448" s="10"/>
      <c r="K448" s="34"/>
      <c r="L448" s="34"/>
      <c r="M448" s="34"/>
      <c r="N448" s="34"/>
      <c r="O448" s="10"/>
    </row>
    <row r="449" spans="2:15" x14ac:dyDescent="0.2">
      <c r="B449" s="34"/>
      <c r="C449" s="34"/>
      <c r="D449" s="34"/>
      <c r="E449" s="10"/>
      <c r="F449" s="10"/>
      <c r="G449" s="10"/>
      <c r="H449" s="10"/>
      <c r="I449" s="10"/>
      <c r="J449" s="10"/>
      <c r="K449" s="34"/>
      <c r="L449" s="34"/>
      <c r="M449" s="34"/>
      <c r="N449" s="34"/>
      <c r="O449" s="10"/>
    </row>
    <row r="450" spans="2:15" x14ac:dyDescent="0.2">
      <c r="B450" s="34"/>
      <c r="C450" s="34"/>
      <c r="D450" s="34"/>
      <c r="E450" s="10"/>
      <c r="F450" s="10"/>
      <c r="G450" s="10"/>
      <c r="H450" s="10"/>
      <c r="I450" s="10"/>
      <c r="J450" s="10"/>
      <c r="K450" s="34"/>
      <c r="L450" s="34"/>
      <c r="M450" s="34"/>
      <c r="N450" s="34"/>
      <c r="O450" s="10"/>
    </row>
    <row r="451" spans="2:15" x14ac:dyDescent="0.2">
      <c r="B451" s="34"/>
      <c r="C451" s="34"/>
      <c r="D451" s="34"/>
      <c r="E451" s="10"/>
      <c r="F451" s="10"/>
      <c r="G451" s="10"/>
      <c r="H451" s="10"/>
      <c r="I451" s="10"/>
      <c r="J451" s="10"/>
      <c r="K451" s="34"/>
      <c r="L451" s="34"/>
      <c r="M451" s="34"/>
      <c r="N451" s="34"/>
      <c r="O451" s="10"/>
    </row>
    <row r="452" spans="2:15" x14ac:dyDescent="0.2">
      <c r="B452" s="34"/>
      <c r="C452" s="34"/>
      <c r="D452" s="34"/>
      <c r="E452" s="10"/>
      <c r="F452" s="10"/>
      <c r="G452" s="10"/>
      <c r="H452" s="10"/>
      <c r="I452" s="10"/>
      <c r="J452" s="10"/>
      <c r="K452" s="34"/>
      <c r="L452" s="34"/>
      <c r="M452" s="34"/>
      <c r="N452" s="34"/>
      <c r="O452" s="10"/>
    </row>
    <row r="453" spans="2:15" x14ac:dyDescent="0.2">
      <c r="B453" s="34"/>
      <c r="C453" s="34"/>
      <c r="D453" s="34"/>
      <c r="E453" s="10"/>
      <c r="F453" s="10"/>
      <c r="G453" s="10"/>
      <c r="H453" s="10"/>
      <c r="I453" s="10"/>
      <c r="J453" s="10"/>
      <c r="K453" s="34"/>
      <c r="L453" s="34"/>
      <c r="M453" s="34"/>
      <c r="N453" s="34"/>
      <c r="O453" s="10"/>
    </row>
    <row r="454" spans="2:15" x14ac:dyDescent="0.2">
      <c r="B454" s="34"/>
      <c r="C454" s="34"/>
      <c r="D454" s="34"/>
      <c r="E454" s="10"/>
      <c r="F454" s="10"/>
      <c r="G454" s="10"/>
      <c r="H454" s="10"/>
      <c r="I454" s="10"/>
      <c r="J454" s="10"/>
      <c r="K454" s="34"/>
      <c r="L454" s="34"/>
      <c r="M454" s="34"/>
      <c r="N454" s="34"/>
      <c r="O454" s="10"/>
    </row>
    <row r="455" spans="2:15" x14ac:dyDescent="0.2">
      <c r="B455" s="34"/>
      <c r="C455" s="34"/>
      <c r="D455" s="34"/>
      <c r="E455" s="10"/>
      <c r="F455" s="10"/>
      <c r="G455" s="10"/>
      <c r="H455" s="10"/>
      <c r="I455" s="10"/>
      <c r="J455" s="10"/>
      <c r="K455" s="34"/>
      <c r="L455" s="34"/>
      <c r="M455" s="34"/>
      <c r="N455" s="34"/>
      <c r="O455" s="10"/>
    </row>
    <row r="456" spans="2:15" x14ac:dyDescent="0.2">
      <c r="B456" s="34"/>
      <c r="C456" s="34"/>
      <c r="D456" s="34"/>
      <c r="E456" s="10"/>
      <c r="F456" s="10"/>
      <c r="G456" s="10"/>
      <c r="H456" s="10"/>
      <c r="I456" s="10"/>
      <c r="J456" s="10"/>
      <c r="K456" s="34"/>
      <c r="L456" s="34"/>
      <c r="M456" s="34"/>
      <c r="N456" s="34"/>
      <c r="O456" s="10"/>
    </row>
    <row r="457" spans="2:15" x14ac:dyDescent="0.2">
      <c r="B457" s="34"/>
      <c r="C457" s="34"/>
      <c r="D457" s="34"/>
      <c r="E457" s="10"/>
      <c r="F457" s="10"/>
      <c r="G457" s="10"/>
      <c r="H457" s="10"/>
      <c r="I457" s="10"/>
      <c r="J457" s="10"/>
      <c r="K457" s="34"/>
      <c r="L457" s="34"/>
      <c r="M457" s="34"/>
      <c r="N457" s="34"/>
      <c r="O457" s="10"/>
    </row>
    <row r="458" spans="2:15" x14ac:dyDescent="0.2">
      <c r="B458" s="34"/>
      <c r="C458" s="34"/>
      <c r="D458" s="34"/>
      <c r="E458" s="10"/>
      <c r="F458" s="10"/>
      <c r="G458" s="10"/>
      <c r="H458" s="10"/>
      <c r="I458" s="10"/>
      <c r="J458" s="10"/>
      <c r="K458" s="34"/>
      <c r="L458" s="34"/>
      <c r="M458" s="34"/>
      <c r="N458" s="34"/>
      <c r="O458" s="10"/>
    </row>
    <row r="459" spans="2:15" x14ac:dyDescent="0.2">
      <c r="B459" s="34"/>
      <c r="C459" s="34"/>
      <c r="D459" s="34"/>
      <c r="E459" s="10"/>
      <c r="F459" s="10"/>
      <c r="G459" s="10"/>
      <c r="H459" s="10"/>
      <c r="I459" s="10"/>
      <c r="J459" s="10"/>
      <c r="K459" s="34"/>
      <c r="L459" s="34"/>
      <c r="M459" s="34"/>
      <c r="N459" s="34"/>
      <c r="O459" s="10"/>
    </row>
    <row r="460" spans="2:15" x14ac:dyDescent="0.2">
      <c r="B460" s="34"/>
      <c r="C460" s="34"/>
      <c r="D460" s="34"/>
      <c r="E460" s="10"/>
      <c r="F460" s="10"/>
      <c r="G460" s="10"/>
      <c r="H460" s="10"/>
      <c r="I460" s="10"/>
      <c r="J460" s="10"/>
      <c r="K460" s="34"/>
      <c r="L460" s="34"/>
      <c r="M460" s="34"/>
      <c r="N460" s="34"/>
      <c r="O460" s="10"/>
    </row>
    <row r="461" spans="2:15" x14ac:dyDescent="0.2">
      <c r="B461" s="34"/>
      <c r="C461" s="34"/>
      <c r="D461" s="34"/>
      <c r="E461" s="10"/>
      <c r="F461" s="10"/>
      <c r="G461" s="10"/>
      <c r="H461" s="10"/>
      <c r="I461" s="10"/>
      <c r="J461" s="10"/>
      <c r="K461" s="34"/>
      <c r="L461" s="34"/>
      <c r="M461" s="34"/>
      <c r="N461" s="34"/>
      <c r="O461" s="10"/>
    </row>
    <row r="462" spans="2:15" x14ac:dyDescent="0.2">
      <c r="B462" s="34"/>
      <c r="C462" s="34"/>
      <c r="D462" s="34"/>
      <c r="E462" s="10"/>
      <c r="F462" s="10"/>
      <c r="G462" s="10"/>
      <c r="H462" s="10"/>
      <c r="I462" s="10"/>
      <c r="J462" s="10"/>
      <c r="K462" s="34"/>
      <c r="L462" s="34"/>
      <c r="M462" s="34"/>
      <c r="N462" s="34"/>
      <c r="O462" s="10"/>
    </row>
    <row r="463" spans="2:15" x14ac:dyDescent="0.2">
      <c r="B463" s="34"/>
      <c r="C463" s="34"/>
      <c r="D463" s="34"/>
      <c r="E463" s="10"/>
      <c r="F463" s="10"/>
      <c r="G463" s="10"/>
      <c r="H463" s="10"/>
      <c r="I463" s="10"/>
      <c r="J463" s="10"/>
      <c r="K463" s="34"/>
      <c r="L463" s="34"/>
      <c r="M463" s="34"/>
      <c r="N463" s="34"/>
      <c r="O463" s="10"/>
    </row>
    <row r="464" spans="2:15" x14ac:dyDescent="0.2">
      <c r="B464" s="34"/>
      <c r="C464" s="34"/>
      <c r="D464" s="34"/>
      <c r="E464" s="10"/>
      <c r="F464" s="10"/>
      <c r="G464" s="10"/>
      <c r="H464" s="10"/>
      <c r="I464" s="10"/>
      <c r="J464" s="10"/>
      <c r="K464" s="34"/>
      <c r="L464" s="34"/>
      <c r="M464" s="34"/>
      <c r="N464" s="34"/>
      <c r="O464" s="10"/>
    </row>
    <row r="465" spans="2:15" x14ac:dyDescent="0.2">
      <c r="B465" s="34"/>
      <c r="C465" s="34"/>
      <c r="D465" s="34"/>
      <c r="E465" s="10"/>
      <c r="F465" s="10"/>
      <c r="G465" s="10"/>
      <c r="H465" s="10"/>
      <c r="I465" s="10"/>
      <c r="J465" s="10"/>
      <c r="K465" s="34"/>
      <c r="L465" s="34"/>
      <c r="M465" s="34"/>
      <c r="N465" s="34"/>
      <c r="O465" s="10"/>
    </row>
    <row r="466" spans="2:15" x14ac:dyDescent="0.2">
      <c r="B466" s="34"/>
      <c r="C466" s="34"/>
      <c r="D466" s="34"/>
      <c r="E466" s="10"/>
      <c r="F466" s="10"/>
      <c r="G466" s="10"/>
      <c r="H466" s="10"/>
      <c r="I466" s="10"/>
      <c r="J466" s="10"/>
      <c r="K466" s="34"/>
      <c r="L466" s="34"/>
      <c r="M466" s="34"/>
      <c r="N466" s="34"/>
      <c r="O466" s="10"/>
    </row>
    <row r="467" spans="2:15" x14ac:dyDescent="0.2">
      <c r="B467" s="34"/>
      <c r="C467" s="34"/>
      <c r="D467" s="34"/>
      <c r="E467" s="10"/>
      <c r="F467" s="10"/>
      <c r="G467" s="10"/>
      <c r="H467" s="10"/>
      <c r="I467" s="10"/>
      <c r="J467" s="10"/>
      <c r="K467" s="34"/>
      <c r="L467" s="34"/>
      <c r="M467" s="34"/>
      <c r="N467" s="34"/>
      <c r="O467" s="10"/>
    </row>
    <row r="468" spans="2:15" x14ac:dyDescent="0.2">
      <c r="B468" s="34"/>
      <c r="C468" s="34"/>
      <c r="D468" s="34"/>
      <c r="E468" s="10"/>
      <c r="F468" s="10"/>
      <c r="G468" s="10"/>
      <c r="H468" s="10"/>
      <c r="I468" s="10"/>
      <c r="J468" s="10"/>
      <c r="K468" s="34"/>
      <c r="L468" s="34"/>
      <c r="M468" s="34"/>
      <c r="N468" s="34"/>
      <c r="O468" s="10"/>
    </row>
    <row r="469" spans="2:15" x14ac:dyDescent="0.2">
      <c r="B469" s="34"/>
      <c r="C469" s="34"/>
      <c r="D469" s="34"/>
      <c r="E469" s="10"/>
      <c r="F469" s="10"/>
      <c r="G469" s="10"/>
      <c r="H469" s="10"/>
      <c r="I469" s="10"/>
      <c r="J469" s="10"/>
      <c r="K469" s="34"/>
      <c r="L469" s="34"/>
      <c r="M469" s="34"/>
      <c r="N469" s="34"/>
      <c r="O469" s="10"/>
    </row>
    <row r="470" spans="2:15" x14ac:dyDescent="0.2">
      <c r="B470" s="34"/>
      <c r="C470" s="34"/>
      <c r="D470" s="34"/>
      <c r="E470" s="10"/>
      <c r="F470" s="10"/>
      <c r="G470" s="10"/>
      <c r="H470" s="10"/>
      <c r="I470" s="10"/>
      <c r="J470" s="10"/>
      <c r="K470" s="34"/>
      <c r="L470" s="34"/>
      <c r="M470" s="34"/>
      <c r="N470" s="34"/>
      <c r="O470" s="10"/>
    </row>
    <row r="471" spans="2:15" x14ac:dyDescent="0.2">
      <c r="B471" s="34"/>
      <c r="C471" s="34"/>
      <c r="D471" s="34"/>
      <c r="E471" s="10"/>
      <c r="F471" s="10"/>
      <c r="G471" s="10"/>
      <c r="H471" s="10"/>
      <c r="I471" s="10"/>
      <c r="J471" s="10"/>
      <c r="K471" s="34"/>
      <c r="L471" s="34"/>
      <c r="M471" s="34"/>
      <c r="N471" s="34"/>
      <c r="O471" s="10"/>
    </row>
    <row r="472" spans="2:15" x14ac:dyDescent="0.2">
      <c r="B472" s="34"/>
      <c r="C472" s="34"/>
      <c r="D472" s="34"/>
      <c r="E472" s="10"/>
      <c r="F472" s="10"/>
      <c r="G472" s="10"/>
      <c r="H472" s="10"/>
      <c r="I472" s="10"/>
      <c r="J472" s="10"/>
      <c r="K472" s="34"/>
      <c r="L472" s="34"/>
      <c r="M472" s="34"/>
      <c r="N472" s="34"/>
      <c r="O472" s="10"/>
    </row>
    <row r="473" spans="2:15" x14ac:dyDescent="0.2">
      <c r="B473" s="34"/>
      <c r="C473" s="34"/>
      <c r="D473" s="34"/>
      <c r="E473" s="10"/>
      <c r="F473" s="10"/>
      <c r="G473" s="10"/>
      <c r="H473" s="10"/>
      <c r="I473" s="10"/>
      <c r="J473" s="10"/>
      <c r="K473" s="34"/>
      <c r="L473" s="34"/>
      <c r="M473" s="34"/>
      <c r="N473" s="34"/>
      <c r="O473" s="10"/>
    </row>
    <row r="474" spans="2:15" x14ac:dyDescent="0.2">
      <c r="B474" s="34"/>
      <c r="C474" s="34"/>
      <c r="D474" s="34"/>
      <c r="E474" s="10"/>
      <c r="F474" s="10"/>
      <c r="G474" s="10"/>
      <c r="H474" s="10"/>
      <c r="I474" s="10"/>
      <c r="J474" s="10"/>
      <c r="K474" s="34"/>
      <c r="L474" s="34"/>
      <c r="M474" s="34"/>
      <c r="N474" s="34"/>
      <c r="O474" s="10"/>
    </row>
    <row r="475" spans="2:15" x14ac:dyDescent="0.2">
      <c r="B475" s="34"/>
      <c r="C475" s="34"/>
      <c r="D475" s="34"/>
      <c r="E475" s="10"/>
      <c r="F475" s="10"/>
      <c r="G475" s="10"/>
      <c r="H475" s="10"/>
      <c r="I475" s="10"/>
      <c r="J475" s="10"/>
      <c r="K475" s="34"/>
      <c r="L475" s="34"/>
      <c r="M475" s="34"/>
      <c r="N475" s="34"/>
      <c r="O475" s="10"/>
    </row>
    <row r="476" spans="2:15" x14ac:dyDescent="0.2">
      <c r="B476" s="34"/>
      <c r="C476" s="34"/>
      <c r="D476" s="34"/>
      <c r="E476" s="10"/>
      <c r="F476" s="10"/>
      <c r="G476" s="10"/>
      <c r="H476" s="10"/>
      <c r="I476" s="10"/>
      <c r="J476" s="10"/>
      <c r="K476" s="34"/>
      <c r="L476" s="34"/>
      <c r="M476" s="34"/>
      <c r="N476" s="34"/>
      <c r="O476" s="10"/>
    </row>
    <row r="477" spans="2:15" x14ac:dyDescent="0.2">
      <c r="B477" s="34"/>
      <c r="C477" s="34"/>
      <c r="D477" s="34"/>
      <c r="E477" s="10"/>
      <c r="F477" s="10"/>
      <c r="G477" s="10"/>
      <c r="H477" s="10"/>
      <c r="I477" s="10"/>
      <c r="J477" s="10"/>
      <c r="K477" s="34"/>
      <c r="L477" s="34"/>
      <c r="M477" s="34"/>
      <c r="N477" s="34"/>
      <c r="O477" s="10"/>
    </row>
    <row r="478" spans="2:15" x14ac:dyDescent="0.2">
      <c r="B478" s="34"/>
      <c r="C478" s="34"/>
      <c r="D478" s="34"/>
      <c r="E478" s="10"/>
      <c r="F478" s="10"/>
      <c r="G478" s="10"/>
      <c r="H478" s="10"/>
      <c r="I478" s="10"/>
      <c r="J478" s="10"/>
      <c r="K478" s="34"/>
      <c r="L478" s="34"/>
      <c r="M478" s="34"/>
      <c r="N478" s="34"/>
      <c r="O478" s="10"/>
    </row>
    <row r="479" spans="2:15" x14ac:dyDescent="0.2">
      <c r="B479" s="34"/>
      <c r="C479" s="34"/>
      <c r="D479" s="34"/>
      <c r="E479" s="10"/>
      <c r="F479" s="10"/>
      <c r="G479" s="10"/>
      <c r="H479" s="10"/>
      <c r="I479" s="10"/>
      <c r="J479" s="10"/>
      <c r="K479" s="34"/>
      <c r="L479" s="34"/>
      <c r="M479" s="34"/>
      <c r="N479" s="34"/>
      <c r="O479" s="10"/>
    </row>
    <row r="480" spans="2:15" x14ac:dyDescent="0.2">
      <c r="B480" s="34"/>
      <c r="C480" s="34"/>
      <c r="D480" s="34"/>
      <c r="E480" s="10"/>
      <c r="F480" s="10"/>
      <c r="G480" s="10"/>
      <c r="H480" s="10"/>
      <c r="I480" s="10"/>
      <c r="J480" s="10"/>
      <c r="K480" s="34"/>
      <c r="L480" s="34"/>
      <c r="M480" s="34"/>
      <c r="N480" s="34"/>
      <c r="O480" s="10"/>
    </row>
    <row r="481" spans="2:15" x14ac:dyDescent="0.2">
      <c r="B481" s="34"/>
      <c r="C481" s="34"/>
      <c r="D481" s="34"/>
      <c r="E481" s="10"/>
      <c r="F481" s="10"/>
      <c r="G481" s="10"/>
      <c r="H481" s="10"/>
      <c r="I481" s="10"/>
      <c r="J481" s="10"/>
      <c r="K481" s="34"/>
      <c r="L481" s="34"/>
      <c r="M481" s="34"/>
      <c r="N481" s="34"/>
      <c r="O481" s="10"/>
    </row>
    <row r="482" spans="2:15" x14ac:dyDescent="0.2">
      <c r="B482" s="34"/>
      <c r="C482" s="34"/>
      <c r="D482" s="34"/>
      <c r="E482" s="10"/>
      <c r="F482" s="10"/>
      <c r="G482" s="10"/>
      <c r="H482" s="10"/>
      <c r="I482" s="10"/>
      <c r="J482" s="10"/>
      <c r="K482" s="34"/>
      <c r="L482" s="34"/>
      <c r="M482" s="34"/>
      <c r="N482" s="34"/>
      <c r="O482" s="10"/>
    </row>
    <row r="483" spans="2:15" x14ac:dyDescent="0.2">
      <c r="B483" s="34"/>
      <c r="C483" s="34"/>
      <c r="D483" s="34"/>
      <c r="E483" s="10"/>
      <c r="F483" s="10"/>
      <c r="G483" s="10"/>
      <c r="H483" s="10"/>
      <c r="I483" s="10"/>
      <c r="J483" s="10"/>
      <c r="K483" s="34"/>
      <c r="L483" s="34"/>
      <c r="M483" s="34"/>
      <c r="N483" s="34"/>
      <c r="O483" s="10"/>
    </row>
    <row r="484" spans="2:15" x14ac:dyDescent="0.2">
      <c r="B484" s="34"/>
      <c r="C484" s="34"/>
      <c r="D484" s="34"/>
      <c r="E484" s="10"/>
      <c r="F484" s="10"/>
      <c r="G484" s="10"/>
      <c r="H484" s="10"/>
      <c r="I484" s="10"/>
      <c r="J484" s="10"/>
      <c r="K484" s="34"/>
      <c r="L484" s="34"/>
      <c r="M484" s="34"/>
      <c r="N484" s="34"/>
      <c r="O484" s="10"/>
    </row>
    <row r="485" spans="2:15" x14ac:dyDescent="0.2">
      <c r="B485" s="34"/>
      <c r="C485" s="34"/>
      <c r="D485" s="34"/>
      <c r="E485" s="10"/>
      <c r="F485" s="10"/>
      <c r="G485" s="10"/>
      <c r="H485" s="10"/>
      <c r="I485" s="10"/>
      <c r="J485" s="10"/>
      <c r="K485" s="34"/>
      <c r="L485" s="34"/>
      <c r="M485" s="34"/>
      <c r="N485" s="34"/>
      <c r="O485" s="10"/>
    </row>
    <row r="486" spans="2:15" x14ac:dyDescent="0.2">
      <c r="B486" s="34"/>
      <c r="C486" s="34"/>
      <c r="D486" s="34"/>
      <c r="E486" s="10"/>
      <c r="F486" s="10"/>
      <c r="G486" s="10"/>
      <c r="H486" s="10"/>
      <c r="I486" s="10"/>
      <c r="J486" s="10"/>
      <c r="K486" s="34"/>
      <c r="L486" s="34"/>
      <c r="M486" s="34"/>
      <c r="N486" s="34"/>
      <c r="O486" s="10"/>
    </row>
    <row r="487" spans="2:15" x14ac:dyDescent="0.2">
      <c r="B487" s="34"/>
      <c r="C487" s="34"/>
      <c r="D487" s="34"/>
      <c r="E487" s="10"/>
      <c r="F487" s="10"/>
      <c r="G487" s="10"/>
      <c r="H487" s="10"/>
      <c r="I487" s="10"/>
      <c r="J487" s="10"/>
      <c r="K487" s="34"/>
      <c r="L487" s="34"/>
      <c r="M487" s="34"/>
      <c r="N487" s="34"/>
      <c r="O487" s="10"/>
    </row>
    <row r="488" spans="2:15" x14ac:dyDescent="0.2">
      <c r="B488" s="34"/>
      <c r="C488" s="34"/>
      <c r="D488" s="34"/>
      <c r="E488" s="10"/>
      <c r="F488" s="10"/>
      <c r="G488" s="10"/>
      <c r="H488" s="10"/>
      <c r="I488" s="10"/>
      <c r="J488" s="10"/>
      <c r="K488" s="34"/>
      <c r="L488" s="34"/>
      <c r="M488" s="34"/>
      <c r="N488" s="34"/>
      <c r="O488" s="10"/>
    </row>
    <row r="489" spans="2:15" x14ac:dyDescent="0.2">
      <c r="B489" s="34"/>
      <c r="C489" s="34"/>
      <c r="D489" s="34"/>
      <c r="E489" s="10"/>
      <c r="F489" s="10"/>
      <c r="G489" s="10"/>
      <c r="H489" s="10"/>
      <c r="I489" s="10"/>
      <c r="J489" s="10"/>
      <c r="K489" s="34"/>
      <c r="L489" s="34"/>
      <c r="M489" s="34"/>
      <c r="N489" s="34"/>
      <c r="O489" s="10"/>
    </row>
    <row r="490" spans="2:15" x14ac:dyDescent="0.2">
      <c r="B490" s="34"/>
      <c r="C490" s="34"/>
      <c r="D490" s="34"/>
      <c r="E490" s="10"/>
      <c r="F490" s="10"/>
      <c r="G490" s="10"/>
      <c r="H490" s="10"/>
      <c r="I490" s="10"/>
      <c r="J490" s="10"/>
      <c r="K490" s="34"/>
      <c r="L490" s="34"/>
      <c r="M490" s="34"/>
      <c r="N490" s="34"/>
      <c r="O490" s="10"/>
    </row>
    <row r="491" spans="2:15" x14ac:dyDescent="0.2">
      <c r="B491" s="34"/>
      <c r="C491" s="34"/>
      <c r="D491" s="34"/>
      <c r="E491" s="10"/>
      <c r="F491" s="10"/>
      <c r="G491" s="10"/>
      <c r="H491" s="10"/>
      <c r="I491" s="10"/>
      <c r="J491" s="10"/>
      <c r="K491" s="34"/>
      <c r="L491" s="34"/>
      <c r="M491" s="34"/>
      <c r="N491" s="34"/>
      <c r="O491" s="10"/>
    </row>
    <row r="492" spans="2:15" x14ac:dyDescent="0.2">
      <c r="B492" s="34"/>
      <c r="C492" s="34"/>
      <c r="D492" s="34"/>
      <c r="E492" s="10"/>
      <c r="F492" s="10"/>
      <c r="G492" s="10"/>
      <c r="H492" s="10"/>
      <c r="I492" s="10"/>
      <c r="J492" s="10"/>
      <c r="K492" s="34"/>
      <c r="L492" s="34"/>
      <c r="M492" s="34"/>
      <c r="N492" s="34"/>
      <c r="O492" s="10"/>
    </row>
    <row r="493" spans="2:15" x14ac:dyDescent="0.2">
      <c r="B493" s="34"/>
      <c r="C493" s="34"/>
      <c r="D493" s="34"/>
      <c r="E493" s="10"/>
      <c r="F493" s="10"/>
      <c r="G493" s="10"/>
      <c r="H493" s="10"/>
      <c r="I493" s="10"/>
      <c r="J493" s="10"/>
      <c r="K493" s="34"/>
      <c r="L493" s="34"/>
      <c r="M493" s="34"/>
      <c r="N493" s="34"/>
      <c r="O493" s="10"/>
    </row>
    <row r="494" spans="2:15" x14ac:dyDescent="0.2">
      <c r="B494" s="34"/>
      <c r="C494" s="34"/>
      <c r="D494" s="34"/>
      <c r="E494" s="10"/>
      <c r="F494" s="10"/>
      <c r="G494" s="10"/>
      <c r="H494" s="10"/>
      <c r="I494" s="10"/>
      <c r="J494" s="10"/>
      <c r="K494" s="34"/>
      <c r="L494" s="34"/>
      <c r="M494" s="34"/>
      <c r="N494" s="34"/>
      <c r="O494" s="10"/>
    </row>
    <row r="495" spans="2:15" x14ac:dyDescent="0.2">
      <c r="B495" s="34"/>
      <c r="C495" s="34"/>
      <c r="D495" s="34"/>
      <c r="E495" s="10"/>
      <c r="F495" s="10"/>
      <c r="G495" s="10"/>
      <c r="H495" s="10"/>
      <c r="I495" s="10"/>
      <c r="J495" s="10"/>
      <c r="K495" s="34"/>
      <c r="L495" s="34"/>
      <c r="M495" s="34"/>
      <c r="N495" s="34"/>
      <c r="O495" s="10"/>
    </row>
    <row r="496" spans="2:15" x14ac:dyDescent="0.2">
      <c r="B496" s="34"/>
      <c r="C496" s="34"/>
      <c r="D496" s="34"/>
      <c r="E496" s="10"/>
      <c r="F496" s="10"/>
      <c r="G496" s="10"/>
      <c r="H496" s="10"/>
      <c r="I496" s="10"/>
      <c r="J496" s="10"/>
      <c r="K496" s="34"/>
      <c r="L496" s="34"/>
      <c r="M496" s="34"/>
      <c r="N496" s="34"/>
      <c r="O496" s="10"/>
    </row>
    <row r="497" spans="2:15" x14ac:dyDescent="0.2">
      <c r="B497" s="34"/>
      <c r="C497" s="34"/>
      <c r="D497" s="34"/>
      <c r="E497" s="10"/>
      <c r="F497" s="10"/>
      <c r="G497" s="10"/>
      <c r="H497" s="10"/>
      <c r="I497" s="10"/>
      <c r="J497" s="10"/>
      <c r="K497" s="34"/>
      <c r="L497" s="34"/>
      <c r="M497" s="34"/>
      <c r="N497" s="34"/>
      <c r="O497" s="10"/>
    </row>
    <row r="498" spans="2:15" x14ac:dyDescent="0.2">
      <c r="B498" s="34"/>
      <c r="C498" s="34"/>
      <c r="D498" s="34"/>
      <c r="E498" s="10"/>
      <c r="F498" s="10"/>
      <c r="G498" s="10"/>
      <c r="H498" s="10"/>
      <c r="I498" s="10"/>
      <c r="J498" s="10"/>
      <c r="K498" s="34"/>
      <c r="L498" s="34"/>
      <c r="M498" s="34"/>
      <c r="N498" s="34"/>
      <c r="O498" s="10"/>
    </row>
    <row r="499" spans="2:15" x14ac:dyDescent="0.2">
      <c r="B499" s="34"/>
      <c r="C499" s="34"/>
      <c r="D499" s="34"/>
      <c r="E499" s="10"/>
      <c r="F499" s="10"/>
      <c r="G499" s="10"/>
      <c r="H499" s="10"/>
      <c r="I499" s="10"/>
      <c r="J499" s="10"/>
      <c r="K499" s="34"/>
      <c r="L499" s="34"/>
      <c r="M499" s="34"/>
      <c r="N499" s="34"/>
      <c r="O499" s="10"/>
    </row>
    <row r="500" spans="2:15" x14ac:dyDescent="0.2">
      <c r="B500" s="34"/>
      <c r="C500" s="34"/>
      <c r="D500" s="34"/>
      <c r="E500" s="10"/>
      <c r="F500" s="10"/>
      <c r="G500" s="10"/>
      <c r="H500" s="10"/>
      <c r="I500" s="10"/>
      <c r="J500" s="10"/>
      <c r="K500" s="34"/>
      <c r="L500" s="34"/>
      <c r="M500" s="34"/>
      <c r="N500" s="34"/>
      <c r="O500" s="10"/>
    </row>
    <row r="501" spans="2:15" x14ac:dyDescent="0.2">
      <c r="B501" s="34"/>
      <c r="C501" s="34"/>
      <c r="D501" s="34"/>
      <c r="E501" s="10"/>
      <c r="F501" s="10"/>
      <c r="G501" s="10"/>
      <c r="H501" s="10"/>
      <c r="I501" s="10"/>
      <c r="J501" s="10"/>
      <c r="K501" s="34"/>
      <c r="L501" s="34"/>
      <c r="M501" s="34"/>
      <c r="N501" s="34"/>
      <c r="O501" s="10"/>
    </row>
    <row r="502" spans="2:15" x14ac:dyDescent="0.2">
      <c r="B502" s="34"/>
      <c r="C502" s="34"/>
      <c r="D502" s="34"/>
      <c r="E502" s="10"/>
      <c r="F502" s="10"/>
      <c r="G502" s="10"/>
      <c r="H502" s="10"/>
      <c r="I502" s="10"/>
      <c r="J502" s="10"/>
      <c r="K502" s="34"/>
      <c r="L502" s="34"/>
      <c r="M502" s="34"/>
      <c r="N502" s="34"/>
      <c r="O502" s="10"/>
    </row>
    <row r="503" spans="2:15" x14ac:dyDescent="0.2">
      <c r="B503" s="34"/>
      <c r="C503" s="34"/>
      <c r="D503" s="34"/>
      <c r="E503" s="10"/>
      <c r="F503" s="10"/>
      <c r="G503" s="10"/>
      <c r="H503" s="10"/>
      <c r="I503" s="10"/>
      <c r="J503" s="10"/>
      <c r="K503" s="34"/>
      <c r="L503" s="34"/>
      <c r="M503" s="34"/>
      <c r="N503" s="34"/>
      <c r="O503" s="10"/>
    </row>
    <row r="504" spans="2:15" x14ac:dyDescent="0.2">
      <c r="B504" s="34"/>
      <c r="C504" s="34"/>
      <c r="D504" s="34"/>
      <c r="E504" s="10"/>
      <c r="F504" s="10"/>
      <c r="G504" s="10"/>
      <c r="H504" s="10"/>
      <c r="I504" s="10"/>
      <c r="J504" s="10"/>
      <c r="K504" s="34"/>
      <c r="L504" s="34"/>
      <c r="M504" s="34"/>
      <c r="N504" s="34"/>
      <c r="O504" s="10"/>
    </row>
    <row r="505" spans="2:15" x14ac:dyDescent="0.2">
      <c r="B505" s="34"/>
      <c r="C505" s="34"/>
      <c r="D505" s="34"/>
      <c r="E505" s="10"/>
      <c r="F505" s="10"/>
      <c r="G505" s="10"/>
      <c r="H505" s="10"/>
      <c r="I505" s="10"/>
      <c r="J505" s="10"/>
      <c r="K505" s="34"/>
      <c r="L505" s="34"/>
      <c r="M505" s="34"/>
      <c r="N505" s="34"/>
      <c r="O505" s="10"/>
    </row>
    <row r="506" spans="2:15" x14ac:dyDescent="0.2">
      <c r="B506" s="34"/>
      <c r="C506" s="34"/>
      <c r="D506" s="34"/>
      <c r="E506" s="10"/>
      <c r="F506" s="10"/>
      <c r="G506" s="10"/>
      <c r="H506" s="10"/>
      <c r="I506" s="10"/>
      <c r="J506" s="10"/>
      <c r="K506" s="34"/>
      <c r="L506" s="34"/>
      <c r="M506" s="34"/>
      <c r="N506" s="34"/>
      <c r="O506" s="10"/>
    </row>
    <row r="507" spans="2:15" x14ac:dyDescent="0.2">
      <c r="B507" s="34"/>
      <c r="C507" s="34"/>
      <c r="D507" s="34"/>
      <c r="E507" s="10"/>
      <c r="F507" s="10"/>
      <c r="G507" s="10"/>
      <c r="H507" s="10"/>
      <c r="I507" s="10"/>
      <c r="J507" s="10"/>
      <c r="K507" s="34"/>
      <c r="L507" s="34"/>
      <c r="M507" s="34"/>
      <c r="N507" s="34"/>
      <c r="O507" s="10"/>
    </row>
    <row r="508" spans="2:15" x14ac:dyDescent="0.2">
      <c r="B508" s="34"/>
      <c r="C508" s="34"/>
      <c r="D508" s="34"/>
      <c r="E508" s="10"/>
      <c r="F508" s="10"/>
      <c r="G508" s="10"/>
      <c r="H508" s="10"/>
      <c r="I508" s="10"/>
      <c r="J508" s="10"/>
      <c r="K508" s="34"/>
      <c r="L508" s="34"/>
      <c r="M508" s="34"/>
      <c r="N508" s="34"/>
      <c r="O508" s="10"/>
    </row>
    <row r="509" spans="2:15" x14ac:dyDescent="0.2">
      <c r="B509" s="34"/>
      <c r="C509" s="34"/>
      <c r="D509" s="34"/>
      <c r="E509" s="10"/>
      <c r="F509" s="10"/>
      <c r="G509" s="10"/>
      <c r="H509" s="10"/>
      <c r="I509" s="10"/>
      <c r="J509" s="10"/>
      <c r="K509" s="34"/>
      <c r="L509" s="34"/>
      <c r="M509" s="34"/>
      <c r="N509" s="34"/>
      <c r="O509" s="10"/>
    </row>
    <row r="510" spans="2:15" x14ac:dyDescent="0.2">
      <c r="B510" s="34"/>
      <c r="C510" s="34"/>
      <c r="D510" s="34"/>
      <c r="E510" s="10"/>
      <c r="F510" s="10"/>
      <c r="G510" s="10"/>
      <c r="H510" s="10"/>
      <c r="I510" s="10"/>
      <c r="J510" s="10"/>
      <c r="K510" s="34"/>
      <c r="L510" s="34"/>
      <c r="M510" s="34"/>
      <c r="N510" s="34"/>
      <c r="O510" s="10"/>
    </row>
    <row r="511" spans="2:15" x14ac:dyDescent="0.2">
      <c r="B511" s="34"/>
      <c r="C511" s="34"/>
      <c r="D511" s="34"/>
      <c r="E511" s="10"/>
      <c r="F511" s="10"/>
      <c r="G511" s="10"/>
      <c r="H511" s="10"/>
      <c r="I511" s="10"/>
      <c r="J511" s="10"/>
      <c r="K511" s="34"/>
      <c r="L511" s="34"/>
      <c r="M511" s="34"/>
      <c r="N511" s="34"/>
      <c r="O511" s="10"/>
    </row>
    <row r="512" spans="2:15" x14ac:dyDescent="0.2">
      <c r="B512" s="34"/>
      <c r="C512" s="34"/>
      <c r="D512" s="34"/>
      <c r="E512" s="10"/>
      <c r="F512" s="10"/>
      <c r="G512" s="10"/>
      <c r="H512" s="10"/>
      <c r="I512" s="10"/>
      <c r="J512" s="10"/>
      <c r="K512" s="34"/>
      <c r="L512" s="34"/>
      <c r="M512" s="34"/>
      <c r="N512" s="34"/>
      <c r="O512" s="10"/>
    </row>
    <row r="513" spans="2:15" x14ac:dyDescent="0.2">
      <c r="B513" s="34"/>
      <c r="C513" s="34"/>
      <c r="D513" s="34"/>
      <c r="E513" s="10"/>
      <c r="F513" s="10"/>
      <c r="G513" s="10"/>
      <c r="H513" s="10"/>
      <c r="I513" s="10"/>
      <c r="J513" s="10"/>
      <c r="K513" s="34"/>
      <c r="L513" s="34"/>
      <c r="M513" s="34"/>
      <c r="N513" s="34"/>
      <c r="O513" s="10"/>
    </row>
    <row r="514" spans="2:15" x14ac:dyDescent="0.2">
      <c r="B514" s="34"/>
      <c r="C514" s="34"/>
      <c r="D514" s="34"/>
      <c r="E514" s="10"/>
      <c r="F514" s="10"/>
      <c r="G514" s="10"/>
      <c r="H514" s="10"/>
      <c r="I514" s="10"/>
      <c r="J514" s="10"/>
      <c r="K514" s="34"/>
      <c r="L514" s="34"/>
      <c r="M514" s="34"/>
      <c r="N514" s="34"/>
      <c r="O514" s="10"/>
    </row>
    <row r="515" spans="2:15" x14ac:dyDescent="0.2">
      <c r="B515" s="34"/>
      <c r="C515" s="34"/>
      <c r="D515" s="34"/>
      <c r="E515" s="10"/>
      <c r="F515" s="10"/>
      <c r="G515" s="10"/>
      <c r="H515" s="10"/>
      <c r="I515" s="10"/>
      <c r="J515" s="10"/>
      <c r="K515" s="34"/>
      <c r="L515" s="34"/>
      <c r="M515" s="34"/>
      <c r="N515" s="34"/>
      <c r="O515" s="10"/>
    </row>
    <row r="516" spans="2:15" x14ac:dyDescent="0.2">
      <c r="B516" s="34"/>
      <c r="C516" s="34"/>
      <c r="D516" s="34"/>
      <c r="E516" s="10"/>
      <c r="F516" s="10"/>
      <c r="G516" s="10"/>
      <c r="H516" s="10"/>
      <c r="I516" s="10"/>
      <c r="J516" s="10"/>
      <c r="K516" s="34"/>
      <c r="L516" s="34"/>
      <c r="M516" s="34"/>
      <c r="N516" s="34"/>
      <c r="O516" s="10"/>
    </row>
    <row r="517" spans="2:15" x14ac:dyDescent="0.2">
      <c r="B517" s="34"/>
      <c r="C517" s="34"/>
      <c r="D517" s="34"/>
      <c r="E517" s="10"/>
      <c r="F517" s="10"/>
      <c r="G517" s="10"/>
      <c r="H517" s="10"/>
      <c r="I517" s="10"/>
      <c r="J517" s="10"/>
      <c r="K517" s="34"/>
      <c r="L517" s="34"/>
      <c r="M517" s="34"/>
      <c r="N517" s="34"/>
      <c r="O517" s="10"/>
    </row>
    <row r="518" spans="2:15" x14ac:dyDescent="0.2">
      <c r="B518" s="34"/>
      <c r="C518" s="34"/>
      <c r="D518" s="34"/>
      <c r="E518" s="10"/>
      <c r="F518" s="10"/>
      <c r="G518" s="10"/>
      <c r="H518" s="10"/>
      <c r="I518" s="10"/>
      <c r="J518" s="10"/>
      <c r="K518" s="34"/>
      <c r="L518" s="34"/>
      <c r="M518" s="34"/>
      <c r="N518" s="34"/>
      <c r="O518" s="10"/>
    </row>
    <row r="519" spans="2:15" x14ac:dyDescent="0.2">
      <c r="B519" s="34"/>
      <c r="C519" s="34"/>
      <c r="D519" s="34"/>
      <c r="E519" s="10"/>
      <c r="F519" s="10"/>
      <c r="G519" s="10"/>
      <c r="H519" s="10"/>
      <c r="I519" s="10"/>
      <c r="J519" s="10"/>
      <c r="K519" s="34"/>
      <c r="L519" s="34"/>
      <c r="M519" s="34"/>
      <c r="N519" s="34"/>
      <c r="O519" s="10"/>
    </row>
    <row r="520" spans="2:15" x14ac:dyDescent="0.2">
      <c r="B520" s="34"/>
      <c r="C520" s="34"/>
      <c r="D520" s="34"/>
      <c r="E520" s="10"/>
      <c r="F520" s="10"/>
      <c r="G520" s="10"/>
      <c r="H520" s="10"/>
      <c r="I520" s="10"/>
      <c r="J520" s="10"/>
      <c r="K520" s="34"/>
      <c r="L520" s="34"/>
      <c r="M520" s="34"/>
      <c r="N520" s="34"/>
      <c r="O520" s="10"/>
    </row>
    <row r="521" spans="2:15" x14ac:dyDescent="0.2">
      <c r="B521" s="34"/>
      <c r="C521" s="34"/>
      <c r="D521" s="34"/>
      <c r="E521" s="10"/>
      <c r="F521" s="10"/>
      <c r="G521" s="10"/>
      <c r="H521" s="10"/>
      <c r="I521" s="10"/>
      <c r="J521" s="10"/>
      <c r="K521" s="34"/>
      <c r="L521" s="34"/>
      <c r="M521" s="34"/>
      <c r="N521" s="34"/>
      <c r="O521" s="10"/>
    </row>
    <row r="522" spans="2:15" x14ac:dyDescent="0.2">
      <c r="B522" s="34"/>
      <c r="C522" s="34"/>
      <c r="D522" s="34"/>
      <c r="E522" s="10"/>
      <c r="F522" s="10"/>
      <c r="G522" s="10"/>
      <c r="H522" s="10"/>
      <c r="I522" s="10"/>
      <c r="J522" s="10"/>
      <c r="K522" s="34"/>
      <c r="L522" s="34"/>
      <c r="M522" s="34"/>
      <c r="N522" s="34"/>
      <c r="O522" s="10"/>
    </row>
    <row r="523" spans="2:15" x14ac:dyDescent="0.2">
      <c r="B523" s="34"/>
      <c r="C523" s="34"/>
      <c r="D523" s="34"/>
      <c r="E523" s="10"/>
      <c r="F523" s="10"/>
      <c r="G523" s="10"/>
      <c r="H523" s="10"/>
      <c r="I523" s="10"/>
      <c r="J523" s="10"/>
      <c r="K523" s="34"/>
      <c r="L523" s="34"/>
      <c r="M523" s="34"/>
      <c r="N523" s="34"/>
      <c r="O523" s="10"/>
    </row>
    <row r="524" spans="2:15" x14ac:dyDescent="0.2">
      <c r="B524" s="34"/>
      <c r="C524" s="34"/>
      <c r="D524" s="34"/>
      <c r="E524" s="10"/>
      <c r="F524" s="10"/>
      <c r="G524" s="10"/>
      <c r="H524" s="10"/>
      <c r="I524" s="10"/>
      <c r="J524" s="10"/>
      <c r="K524" s="34"/>
      <c r="L524" s="34"/>
      <c r="M524" s="34"/>
      <c r="N524" s="34"/>
      <c r="O524" s="10"/>
    </row>
    <row r="525" spans="2:15" x14ac:dyDescent="0.2">
      <c r="B525" s="34"/>
      <c r="C525" s="34"/>
      <c r="D525" s="34"/>
      <c r="E525" s="10"/>
      <c r="F525" s="10"/>
      <c r="G525" s="10"/>
      <c r="H525" s="10"/>
      <c r="I525" s="10"/>
      <c r="J525" s="10"/>
      <c r="K525" s="34"/>
      <c r="L525" s="34"/>
      <c r="M525" s="34"/>
      <c r="N525" s="34"/>
      <c r="O525" s="10"/>
    </row>
    <row r="526" spans="2:15" x14ac:dyDescent="0.2">
      <c r="B526" s="34"/>
      <c r="C526" s="34"/>
      <c r="D526" s="34"/>
      <c r="E526" s="10"/>
      <c r="F526" s="10"/>
      <c r="G526" s="10"/>
      <c r="H526" s="10"/>
      <c r="I526" s="10"/>
      <c r="J526" s="10"/>
      <c r="K526" s="34"/>
      <c r="L526" s="34"/>
      <c r="M526" s="34"/>
      <c r="N526" s="34"/>
      <c r="O526" s="10"/>
    </row>
    <row r="527" spans="2:15" x14ac:dyDescent="0.2">
      <c r="B527" s="34"/>
      <c r="C527" s="34"/>
      <c r="D527" s="34"/>
      <c r="E527" s="10"/>
      <c r="F527" s="10"/>
      <c r="G527" s="10"/>
      <c r="H527" s="10"/>
      <c r="I527" s="10"/>
      <c r="J527" s="10"/>
      <c r="K527" s="34"/>
      <c r="L527" s="34"/>
      <c r="M527" s="34"/>
      <c r="N527" s="34"/>
      <c r="O527" s="10"/>
    </row>
    <row r="528" spans="2:15" x14ac:dyDescent="0.2">
      <c r="B528" s="34"/>
      <c r="C528" s="34"/>
      <c r="D528" s="34"/>
      <c r="E528" s="10"/>
      <c r="F528" s="10"/>
      <c r="G528" s="10"/>
      <c r="H528" s="10"/>
      <c r="I528" s="10"/>
      <c r="J528" s="10"/>
      <c r="K528" s="34"/>
      <c r="L528" s="34"/>
      <c r="M528" s="34"/>
      <c r="N528" s="34"/>
      <c r="O528" s="10"/>
    </row>
    <row r="529" spans="2:15" x14ac:dyDescent="0.2">
      <c r="B529" s="34"/>
      <c r="C529" s="34"/>
      <c r="D529" s="34"/>
      <c r="E529" s="10"/>
      <c r="F529" s="10"/>
      <c r="G529" s="10"/>
      <c r="H529" s="10"/>
      <c r="I529" s="10"/>
      <c r="J529" s="10"/>
      <c r="K529" s="34"/>
      <c r="L529" s="34"/>
      <c r="M529" s="34"/>
      <c r="N529" s="34"/>
      <c r="O529" s="10"/>
    </row>
    <row r="530" spans="2:15" x14ac:dyDescent="0.2">
      <c r="B530" s="34"/>
      <c r="C530" s="34"/>
      <c r="D530" s="34"/>
      <c r="E530" s="10"/>
      <c r="F530" s="10"/>
      <c r="G530" s="10"/>
      <c r="H530" s="10"/>
      <c r="I530" s="10"/>
      <c r="J530" s="10"/>
      <c r="K530" s="34"/>
      <c r="L530" s="34"/>
      <c r="M530" s="34"/>
      <c r="N530" s="34"/>
      <c r="O530" s="10"/>
    </row>
    <row r="531" spans="2:15" x14ac:dyDescent="0.2">
      <c r="B531" s="34"/>
      <c r="C531" s="34"/>
      <c r="D531" s="34"/>
      <c r="E531" s="10"/>
      <c r="F531" s="10"/>
      <c r="G531" s="10"/>
      <c r="H531" s="10"/>
      <c r="I531" s="10"/>
      <c r="J531" s="10"/>
      <c r="K531" s="34"/>
      <c r="L531" s="34"/>
      <c r="M531" s="34"/>
      <c r="N531" s="34"/>
      <c r="O531" s="10"/>
    </row>
    <row r="532" spans="2:15" x14ac:dyDescent="0.2">
      <c r="B532" s="34"/>
      <c r="C532" s="34"/>
      <c r="D532" s="34"/>
      <c r="E532" s="10"/>
      <c r="F532" s="10"/>
      <c r="G532" s="10"/>
      <c r="H532" s="10"/>
      <c r="I532" s="10"/>
      <c r="J532" s="10"/>
      <c r="K532" s="34"/>
      <c r="L532" s="34"/>
      <c r="M532" s="34"/>
      <c r="N532" s="34"/>
      <c r="O532" s="10"/>
    </row>
    <row r="533" spans="2:15" x14ac:dyDescent="0.2">
      <c r="B533" s="34"/>
      <c r="C533" s="34"/>
      <c r="D533" s="34"/>
      <c r="E533" s="10"/>
      <c r="F533" s="10"/>
      <c r="G533" s="10"/>
      <c r="H533" s="10"/>
      <c r="I533" s="10"/>
      <c r="J533" s="10"/>
      <c r="K533" s="34"/>
      <c r="L533" s="34"/>
      <c r="M533" s="34"/>
      <c r="N533" s="34"/>
      <c r="O533" s="10"/>
    </row>
    <row r="534" spans="2:15" x14ac:dyDescent="0.2">
      <c r="B534" s="34"/>
      <c r="C534" s="34"/>
      <c r="D534" s="34"/>
      <c r="E534" s="10"/>
      <c r="F534" s="10"/>
      <c r="G534" s="10"/>
      <c r="H534" s="10"/>
      <c r="I534" s="10"/>
      <c r="J534" s="10"/>
      <c r="K534" s="34"/>
      <c r="L534" s="34"/>
      <c r="M534" s="34"/>
      <c r="N534" s="34"/>
      <c r="O534" s="10"/>
    </row>
    <row r="535" spans="2:15" x14ac:dyDescent="0.2">
      <c r="B535" s="34"/>
      <c r="C535" s="34"/>
      <c r="D535" s="34"/>
      <c r="E535" s="10"/>
      <c r="F535" s="10"/>
      <c r="G535" s="10"/>
      <c r="H535" s="10"/>
      <c r="I535" s="10"/>
      <c r="J535" s="10"/>
      <c r="K535" s="34"/>
      <c r="L535" s="34"/>
      <c r="M535" s="34"/>
      <c r="N535" s="34"/>
      <c r="O535" s="10"/>
    </row>
    <row r="536" spans="2:15" x14ac:dyDescent="0.2">
      <c r="B536" s="34"/>
      <c r="C536" s="34"/>
      <c r="D536" s="34"/>
      <c r="E536" s="10"/>
      <c r="F536" s="10"/>
      <c r="G536" s="10"/>
      <c r="H536" s="10"/>
      <c r="I536" s="10"/>
      <c r="J536" s="10"/>
      <c r="K536" s="34"/>
      <c r="L536" s="34"/>
      <c r="M536" s="34"/>
      <c r="N536" s="34"/>
      <c r="O536" s="10"/>
    </row>
    <row r="537" spans="2:15" x14ac:dyDescent="0.2">
      <c r="B537" s="34"/>
      <c r="C537" s="34"/>
      <c r="D537" s="34"/>
      <c r="E537" s="10"/>
      <c r="F537" s="10"/>
      <c r="G537" s="10"/>
      <c r="H537" s="10"/>
      <c r="I537" s="10"/>
      <c r="J537" s="10"/>
      <c r="K537" s="34"/>
      <c r="L537" s="34"/>
      <c r="M537" s="34"/>
      <c r="N537" s="34"/>
      <c r="O537" s="10"/>
    </row>
    <row r="538" spans="2:15" x14ac:dyDescent="0.2">
      <c r="B538" s="34"/>
      <c r="C538" s="34"/>
      <c r="D538" s="34"/>
      <c r="E538" s="10"/>
      <c r="F538" s="10"/>
      <c r="G538" s="10"/>
      <c r="H538" s="10"/>
      <c r="I538" s="10"/>
      <c r="J538" s="10"/>
      <c r="K538" s="34"/>
      <c r="L538" s="34"/>
      <c r="M538" s="34"/>
      <c r="N538" s="34"/>
      <c r="O538" s="10"/>
    </row>
    <row r="539" spans="2:15" x14ac:dyDescent="0.2">
      <c r="B539" s="34"/>
      <c r="C539" s="34"/>
      <c r="D539" s="34"/>
      <c r="E539" s="10"/>
      <c r="F539" s="10"/>
      <c r="G539" s="10"/>
      <c r="H539" s="10"/>
      <c r="I539" s="10"/>
      <c r="J539" s="10"/>
      <c r="K539" s="34"/>
      <c r="L539" s="34"/>
      <c r="M539" s="34"/>
      <c r="N539" s="34"/>
      <c r="O539" s="10"/>
    </row>
    <row r="540" spans="2:15" x14ac:dyDescent="0.2">
      <c r="B540" s="34"/>
      <c r="C540" s="34"/>
      <c r="D540" s="34"/>
      <c r="E540" s="10"/>
      <c r="F540" s="10"/>
      <c r="G540" s="10"/>
      <c r="H540" s="10"/>
      <c r="I540" s="10"/>
      <c r="J540" s="10"/>
      <c r="K540" s="34"/>
      <c r="L540" s="34"/>
      <c r="M540" s="34"/>
      <c r="N540" s="34"/>
      <c r="O540" s="10"/>
    </row>
    <row r="541" spans="2:15" x14ac:dyDescent="0.2">
      <c r="B541" s="34"/>
      <c r="C541" s="34"/>
      <c r="D541" s="34"/>
      <c r="E541" s="10"/>
      <c r="F541" s="10"/>
      <c r="G541" s="10"/>
      <c r="H541" s="10"/>
      <c r="I541" s="10"/>
      <c r="J541" s="10"/>
      <c r="K541" s="34"/>
      <c r="L541" s="34"/>
      <c r="M541" s="34"/>
      <c r="N541" s="34"/>
      <c r="O541" s="10"/>
    </row>
    <row r="542" spans="2:15" x14ac:dyDescent="0.2">
      <c r="B542" s="34"/>
      <c r="C542" s="34"/>
      <c r="D542" s="34"/>
      <c r="E542" s="10"/>
      <c r="F542" s="10"/>
      <c r="G542" s="10"/>
      <c r="H542" s="10"/>
      <c r="I542" s="10"/>
      <c r="J542" s="10"/>
      <c r="K542" s="34"/>
      <c r="L542" s="34"/>
      <c r="M542" s="34"/>
      <c r="N542" s="34"/>
      <c r="O542" s="10"/>
    </row>
    <row r="543" spans="2:15" x14ac:dyDescent="0.2">
      <c r="B543" s="34"/>
      <c r="C543" s="34"/>
      <c r="D543" s="34"/>
      <c r="E543" s="10"/>
      <c r="F543" s="10"/>
      <c r="G543" s="10"/>
      <c r="H543" s="10"/>
      <c r="I543" s="10"/>
      <c r="J543" s="10"/>
      <c r="K543" s="34"/>
      <c r="L543" s="34"/>
      <c r="M543" s="34"/>
      <c r="N543" s="34"/>
      <c r="O543" s="10"/>
    </row>
    <row r="544" spans="2:15" x14ac:dyDescent="0.2">
      <c r="B544" s="34"/>
      <c r="C544" s="34"/>
      <c r="D544" s="34"/>
      <c r="E544" s="10"/>
      <c r="F544" s="10"/>
      <c r="G544" s="10"/>
      <c r="H544" s="10"/>
      <c r="I544" s="10"/>
      <c r="J544" s="10"/>
      <c r="K544" s="34"/>
      <c r="L544" s="34"/>
      <c r="M544" s="34"/>
      <c r="N544" s="34"/>
      <c r="O544" s="10"/>
    </row>
    <row r="545" spans="2:15" x14ac:dyDescent="0.2">
      <c r="B545" s="34"/>
      <c r="C545" s="34"/>
      <c r="D545" s="34"/>
      <c r="E545" s="10"/>
      <c r="F545" s="10"/>
      <c r="G545" s="10"/>
      <c r="H545" s="10"/>
      <c r="I545" s="10"/>
      <c r="J545" s="10"/>
      <c r="K545" s="34"/>
      <c r="L545" s="34"/>
      <c r="M545" s="34"/>
      <c r="N545" s="34"/>
      <c r="O545" s="10"/>
    </row>
    <row r="546" spans="2:15" x14ac:dyDescent="0.2">
      <c r="B546" s="34"/>
      <c r="C546" s="34"/>
      <c r="D546" s="34"/>
      <c r="E546" s="10"/>
      <c r="F546" s="10"/>
      <c r="G546" s="10"/>
      <c r="H546" s="10"/>
      <c r="I546" s="10"/>
      <c r="J546" s="10"/>
      <c r="K546" s="34"/>
      <c r="L546" s="34"/>
      <c r="M546" s="34"/>
      <c r="N546" s="34"/>
      <c r="O546" s="10"/>
    </row>
    <row r="547" spans="2:15" x14ac:dyDescent="0.2">
      <c r="B547" s="34"/>
      <c r="C547" s="34"/>
      <c r="D547" s="34"/>
      <c r="E547" s="10"/>
      <c r="F547" s="10"/>
      <c r="G547" s="10"/>
      <c r="H547" s="10"/>
      <c r="I547" s="10"/>
      <c r="J547" s="10"/>
      <c r="K547" s="34"/>
      <c r="L547" s="34"/>
      <c r="M547" s="34"/>
      <c r="N547" s="34"/>
      <c r="O547" s="10"/>
    </row>
    <row r="548" spans="2:15" x14ac:dyDescent="0.2">
      <c r="B548" s="34"/>
      <c r="C548" s="34"/>
      <c r="D548" s="34"/>
      <c r="E548" s="10"/>
      <c r="F548" s="10"/>
      <c r="G548" s="10"/>
      <c r="H548" s="10"/>
      <c r="I548" s="10"/>
      <c r="J548" s="10"/>
      <c r="K548" s="34"/>
      <c r="L548" s="34"/>
      <c r="M548" s="34"/>
      <c r="N548" s="34"/>
      <c r="O548" s="10"/>
    </row>
    <row r="549" spans="2:15" x14ac:dyDescent="0.2">
      <c r="B549" s="34"/>
      <c r="C549" s="34"/>
      <c r="D549" s="34"/>
      <c r="E549" s="10"/>
      <c r="F549" s="10"/>
      <c r="G549" s="10"/>
      <c r="H549" s="10"/>
      <c r="I549" s="10"/>
      <c r="J549" s="10"/>
      <c r="K549" s="34"/>
      <c r="L549" s="34"/>
      <c r="M549" s="34"/>
      <c r="N549" s="34"/>
      <c r="O549" s="10"/>
    </row>
    <row r="550" spans="2:15" x14ac:dyDescent="0.2">
      <c r="B550" s="34"/>
      <c r="C550" s="34"/>
      <c r="D550" s="34"/>
      <c r="E550" s="10"/>
      <c r="F550" s="10"/>
      <c r="G550" s="10"/>
      <c r="H550" s="10"/>
      <c r="I550" s="10"/>
      <c r="J550" s="10"/>
      <c r="K550" s="34"/>
      <c r="L550" s="34"/>
      <c r="M550" s="34"/>
      <c r="N550" s="34"/>
      <c r="O550" s="10"/>
    </row>
    <row r="551" spans="2:15" x14ac:dyDescent="0.2">
      <c r="B551" s="34"/>
      <c r="C551" s="34"/>
      <c r="D551" s="34"/>
      <c r="E551" s="10"/>
      <c r="F551" s="10"/>
      <c r="G551" s="10"/>
      <c r="H551" s="10"/>
      <c r="I551" s="10"/>
      <c r="J551" s="10"/>
      <c r="K551" s="34"/>
      <c r="L551" s="34"/>
      <c r="M551" s="34"/>
      <c r="N551" s="34"/>
      <c r="O551" s="10"/>
    </row>
    <row r="552" spans="2:15" x14ac:dyDescent="0.2">
      <c r="B552" s="34"/>
      <c r="C552" s="34"/>
      <c r="D552" s="34"/>
      <c r="E552" s="10"/>
      <c r="F552" s="10"/>
      <c r="G552" s="10"/>
      <c r="H552" s="10"/>
      <c r="I552" s="10"/>
      <c r="J552" s="10"/>
      <c r="K552" s="34"/>
      <c r="L552" s="34"/>
      <c r="M552" s="34"/>
      <c r="N552" s="34"/>
      <c r="O552" s="10"/>
    </row>
    <row r="553" spans="2:15" x14ac:dyDescent="0.2">
      <c r="B553" s="34"/>
      <c r="C553" s="34"/>
      <c r="D553" s="34"/>
      <c r="E553" s="10"/>
      <c r="F553" s="10"/>
      <c r="G553" s="10"/>
      <c r="H553" s="10"/>
      <c r="I553" s="10"/>
      <c r="J553" s="10"/>
      <c r="K553" s="34"/>
      <c r="L553" s="34"/>
      <c r="M553" s="34"/>
      <c r="N553" s="34"/>
      <c r="O553" s="10"/>
    </row>
    <row r="554" spans="2:15" x14ac:dyDescent="0.2">
      <c r="B554" s="34"/>
      <c r="C554" s="34"/>
      <c r="D554" s="34"/>
      <c r="E554" s="10"/>
      <c r="F554" s="10"/>
      <c r="G554" s="10"/>
      <c r="H554" s="10"/>
      <c r="I554" s="10"/>
      <c r="J554" s="10"/>
      <c r="K554" s="34"/>
      <c r="L554" s="34"/>
      <c r="M554" s="34"/>
      <c r="N554" s="34"/>
      <c r="O554" s="10"/>
    </row>
    <row r="555" spans="2:15" x14ac:dyDescent="0.2">
      <c r="B555" s="34"/>
      <c r="C555" s="34"/>
      <c r="D555" s="34"/>
      <c r="E555" s="10"/>
      <c r="F555" s="10"/>
      <c r="G555" s="10"/>
      <c r="H555" s="10"/>
      <c r="I555" s="10"/>
      <c r="J555" s="10"/>
      <c r="K555" s="34"/>
      <c r="L555" s="34"/>
      <c r="M555" s="34"/>
      <c r="N555" s="34"/>
      <c r="O555" s="10"/>
    </row>
    <row r="556" spans="2:15" x14ac:dyDescent="0.2">
      <c r="B556" s="34"/>
      <c r="C556" s="34"/>
      <c r="D556" s="34"/>
      <c r="E556" s="10"/>
      <c r="F556" s="10"/>
      <c r="G556" s="10"/>
      <c r="H556" s="10"/>
      <c r="I556" s="10"/>
      <c r="J556" s="10"/>
      <c r="K556" s="34"/>
      <c r="L556" s="34"/>
      <c r="M556" s="34"/>
      <c r="N556" s="34"/>
      <c r="O556" s="10"/>
    </row>
    <row r="557" spans="2:15" x14ac:dyDescent="0.2">
      <c r="B557" s="34"/>
      <c r="C557" s="34"/>
      <c r="D557" s="34"/>
      <c r="E557" s="10"/>
      <c r="F557" s="10"/>
      <c r="G557" s="10"/>
      <c r="H557" s="10"/>
      <c r="I557" s="10"/>
      <c r="J557" s="10"/>
      <c r="K557" s="34"/>
      <c r="L557" s="34"/>
      <c r="M557" s="34"/>
      <c r="N557" s="34"/>
      <c r="O557" s="10"/>
    </row>
    <row r="558" spans="2:15" x14ac:dyDescent="0.2">
      <c r="B558" s="34"/>
      <c r="C558" s="34"/>
      <c r="D558" s="34"/>
      <c r="E558" s="10"/>
      <c r="F558" s="10"/>
      <c r="G558" s="10"/>
      <c r="H558" s="10"/>
      <c r="I558" s="10"/>
      <c r="J558" s="10"/>
      <c r="K558" s="34"/>
      <c r="L558" s="34"/>
      <c r="M558" s="34"/>
      <c r="N558" s="34"/>
      <c r="O558" s="10"/>
    </row>
    <row r="559" spans="2:15" x14ac:dyDescent="0.2">
      <c r="B559" s="34"/>
      <c r="C559" s="34"/>
      <c r="D559" s="34"/>
      <c r="E559" s="10"/>
      <c r="F559" s="10"/>
      <c r="G559" s="10"/>
      <c r="H559" s="10"/>
      <c r="I559" s="10"/>
      <c r="J559" s="10"/>
      <c r="K559" s="34"/>
      <c r="L559" s="34"/>
      <c r="M559" s="34"/>
      <c r="N559" s="34"/>
      <c r="O559" s="10"/>
    </row>
    <row r="560" spans="2:15" x14ac:dyDescent="0.2">
      <c r="B560" s="34"/>
      <c r="C560" s="34"/>
      <c r="D560" s="34"/>
      <c r="E560" s="10"/>
      <c r="F560" s="10"/>
      <c r="G560" s="10"/>
      <c r="H560" s="10"/>
      <c r="I560" s="10"/>
      <c r="J560" s="10"/>
      <c r="K560" s="34"/>
      <c r="L560" s="34"/>
      <c r="M560" s="34"/>
      <c r="N560" s="34"/>
      <c r="O560" s="10"/>
    </row>
    <row r="561" spans="2:15" x14ac:dyDescent="0.2">
      <c r="B561" s="34"/>
      <c r="C561" s="34"/>
      <c r="D561" s="34"/>
      <c r="E561" s="10"/>
      <c r="F561" s="10"/>
      <c r="G561" s="10"/>
      <c r="H561" s="10"/>
      <c r="I561" s="10"/>
      <c r="J561" s="10"/>
      <c r="K561" s="34"/>
      <c r="L561" s="34"/>
      <c r="M561" s="34"/>
      <c r="N561" s="34"/>
      <c r="O561" s="10"/>
    </row>
    <row r="562" spans="2:15" x14ac:dyDescent="0.2">
      <c r="B562" s="34"/>
      <c r="C562" s="34"/>
      <c r="D562" s="34"/>
      <c r="E562" s="10"/>
      <c r="F562" s="10"/>
      <c r="G562" s="10"/>
      <c r="H562" s="10"/>
      <c r="I562" s="10"/>
      <c r="J562" s="10"/>
      <c r="K562" s="34"/>
      <c r="L562" s="34"/>
      <c r="M562" s="34"/>
      <c r="N562" s="34"/>
      <c r="O562" s="10"/>
    </row>
    <row r="563" spans="2:15" x14ac:dyDescent="0.2">
      <c r="B563" s="34"/>
      <c r="C563" s="34"/>
      <c r="D563" s="34"/>
      <c r="E563" s="10"/>
      <c r="F563" s="10"/>
      <c r="G563" s="10"/>
      <c r="H563" s="10"/>
      <c r="I563" s="10"/>
      <c r="J563" s="10"/>
      <c r="K563" s="34"/>
      <c r="L563" s="34"/>
      <c r="M563" s="34"/>
      <c r="N563" s="34"/>
      <c r="O563" s="10"/>
    </row>
    <row r="564" spans="2:15" x14ac:dyDescent="0.2">
      <c r="B564" s="34"/>
      <c r="C564" s="34"/>
      <c r="D564" s="34"/>
      <c r="E564" s="10"/>
      <c r="F564" s="10"/>
      <c r="G564" s="10"/>
      <c r="H564" s="10"/>
      <c r="I564" s="10"/>
      <c r="J564" s="10"/>
      <c r="K564" s="34"/>
      <c r="L564" s="34"/>
      <c r="M564" s="34"/>
      <c r="N564" s="34"/>
      <c r="O564" s="10"/>
    </row>
    <row r="565" spans="2:15" x14ac:dyDescent="0.2">
      <c r="B565" s="34"/>
      <c r="C565" s="34"/>
      <c r="D565" s="34"/>
      <c r="E565" s="10"/>
      <c r="F565" s="10"/>
      <c r="G565" s="10"/>
      <c r="H565" s="10"/>
      <c r="I565" s="10"/>
      <c r="J565" s="10"/>
      <c r="K565" s="34"/>
      <c r="L565" s="34"/>
      <c r="M565" s="34"/>
      <c r="N565" s="34"/>
      <c r="O565" s="10"/>
    </row>
    <row r="566" spans="2:15" x14ac:dyDescent="0.2">
      <c r="B566" s="34"/>
      <c r="C566" s="34"/>
      <c r="D566" s="34"/>
      <c r="E566" s="10"/>
      <c r="F566" s="10"/>
      <c r="G566" s="10"/>
      <c r="H566" s="10"/>
      <c r="I566" s="10"/>
      <c r="J566" s="10"/>
      <c r="K566" s="34"/>
      <c r="L566" s="34"/>
      <c r="M566" s="34"/>
      <c r="N566" s="34"/>
      <c r="O566" s="10"/>
    </row>
    <row r="567" spans="2:15" x14ac:dyDescent="0.2">
      <c r="B567" s="34"/>
      <c r="C567" s="34"/>
      <c r="D567" s="34"/>
      <c r="E567" s="10"/>
      <c r="F567" s="10"/>
      <c r="G567" s="10"/>
      <c r="H567" s="10"/>
      <c r="I567" s="10"/>
      <c r="J567" s="10"/>
      <c r="K567" s="34"/>
      <c r="L567" s="34"/>
      <c r="M567" s="34"/>
      <c r="N567" s="34"/>
      <c r="O567" s="10"/>
    </row>
    <row r="568" spans="2:15" x14ac:dyDescent="0.2">
      <c r="B568" s="34"/>
      <c r="C568" s="34"/>
      <c r="D568" s="34"/>
      <c r="E568" s="10"/>
      <c r="F568" s="10"/>
      <c r="G568" s="10"/>
      <c r="H568" s="10"/>
      <c r="I568" s="10"/>
      <c r="J568" s="10"/>
      <c r="K568" s="34"/>
      <c r="L568" s="34"/>
      <c r="M568" s="34"/>
      <c r="N568" s="34"/>
      <c r="O568" s="10"/>
    </row>
    <row r="569" spans="2:15" x14ac:dyDescent="0.2">
      <c r="B569" s="34"/>
      <c r="C569" s="34"/>
      <c r="D569" s="34"/>
      <c r="E569" s="10"/>
      <c r="F569" s="10"/>
      <c r="G569" s="10"/>
      <c r="H569" s="10"/>
      <c r="I569" s="10"/>
      <c r="J569" s="10"/>
      <c r="K569" s="34"/>
      <c r="L569" s="34"/>
      <c r="M569" s="34"/>
      <c r="N569" s="34"/>
      <c r="O569" s="10"/>
    </row>
    <row r="570" spans="2:15" x14ac:dyDescent="0.2">
      <c r="B570" s="34"/>
      <c r="C570" s="34"/>
      <c r="D570" s="34"/>
      <c r="E570" s="10"/>
      <c r="F570" s="10"/>
      <c r="G570" s="10"/>
      <c r="H570" s="10"/>
      <c r="I570" s="10"/>
      <c r="J570" s="10"/>
      <c r="K570" s="34"/>
      <c r="L570" s="34"/>
      <c r="M570" s="34"/>
      <c r="N570" s="34"/>
      <c r="O570" s="10"/>
    </row>
    <row r="571" spans="2:15" x14ac:dyDescent="0.2">
      <c r="B571" s="34"/>
      <c r="C571" s="34"/>
      <c r="D571" s="34"/>
      <c r="E571" s="10"/>
      <c r="F571" s="10"/>
      <c r="G571" s="10"/>
      <c r="H571" s="10"/>
      <c r="I571" s="10"/>
      <c r="J571" s="10"/>
      <c r="K571" s="34"/>
      <c r="L571" s="34"/>
      <c r="M571" s="34"/>
      <c r="N571" s="34"/>
      <c r="O571" s="10"/>
    </row>
    <row r="572" spans="2:15" x14ac:dyDescent="0.2">
      <c r="B572" s="34"/>
      <c r="C572" s="34"/>
      <c r="D572" s="34"/>
      <c r="E572" s="10"/>
      <c r="F572" s="10"/>
      <c r="G572" s="10"/>
      <c r="H572" s="10"/>
      <c r="I572" s="10"/>
      <c r="J572" s="10"/>
      <c r="K572" s="34"/>
      <c r="L572" s="34"/>
      <c r="M572" s="34"/>
      <c r="N572" s="34"/>
      <c r="O572" s="10"/>
    </row>
    <row r="573" spans="2:15" x14ac:dyDescent="0.2">
      <c r="B573" s="34"/>
      <c r="C573" s="34"/>
      <c r="D573" s="34"/>
      <c r="E573" s="10"/>
      <c r="F573" s="10"/>
      <c r="G573" s="10"/>
      <c r="H573" s="10"/>
      <c r="I573" s="10"/>
      <c r="J573" s="10"/>
      <c r="K573" s="34"/>
      <c r="L573" s="34"/>
      <c r="M573" s="34"/>
      <c r="N573" s="34"/>
      <c r="O573" s="10"/>
    </row>
    <row r="574" spans="2:15" x14ac:dyDescent="0.2">
      <c r="B574" s="34"/>
      <c r="C574" s="34"/>
      <c r="D574" s="34"/>
      <c r="E574" s="10"/>
      <c r="F574" s="10"/>
      <c r="G574" s="10"/>
      <c r="H574" s="10"/>
      <c r="I574" s="10"/>
      <c r="J574" s="10"/>
      <c r="K574" s="34"/>
      <c r="L574" s="34"/>
      <c r="M574" s="34"/>
      <c r="N574" s="34"/>
      <c r="O574" s="10"/>
    </row>
    <row r="575" spans="2:15" x14ac:dyDescent="0.2">
      <c r="B575" s="34"/>
      <c r="C575" s="34"/>
      <c r="D575" s="34"/>
      <c r="E575" s="10"/>
      <c r="F575" s="10"/>
      <c r="G575" s="10"/>
      <c r="H575" s="10"/>
      <c r="I575" s="10"/>
      <c r="J575" s="10"/>
      <c r="K575" s="34"/>
      <c r="L575" s="34"/>
      <c r="M575" s="34"/>
      <c r="N575" s="34"/>
      <c r="O575" s="10"/>
    </row>
    <row r="576" spans="2:15" x14ac:dyDescent="0.2">
      <c r="B576" s="34"/>
      <c r="C576" s="34"/>
      <c r="D576" s="34"/>
      <c r="E576" s="10"/>
      <c r="F576" s="10"/>
      <c r="G576" s="10"/>
      <c r="H576" s="10"/>
      <c r="I576" s="10"/>
      <c r="J576" s="10"/>
      <c r="K576" s="34"/>
      <c r="L576" s="34"/>
      <c r="M576" s="34"/>
      <c r="N576" s="34"/>
      <c r="O576" s="10"/>
    </row>
    <row r="577" spans="2:15" x14ac:dyDescent="0.2">
      <c r="B577" s="34"/>
      <c r="C577" s="34"/>
      <c r="D577" s="34"/>
      <c r="E577" s="10"/>
      <c r="F577" s="10"/>
      <c r="G577" s="10"/>
      <c r="H577" s="10"/>
      <c r="I577" s="10"/>
      <c r="J577" s="10"/>
      <c r="K577" s="34"/>
      <c r="L577" s="34"/>
      <c r="M577" s="34"/>
      <c r="N577" s="34"/>
      <c r="O577" s="10"/>
    </row>
    <row r="578" spans="2:15" x14ac:dyDescent="0.2">
      <c r="B578" s="34"/>
      <c r="C578" s="34"/>
      <c r="D578" s="34"/>
      <c r="E578" s="10"/>
      <c r="F578" s="10"/>
      <c r="G578" s="10"/>
      <c r="H578" s="10"/>
      <c r="I578" s="10"/>
      <c r="J578" s="10"/>
      <c r="K578" s="34"/>
      <c r="L578" s="34"/>
      <c r="M578" s="34"/>
      <c r="N578" s="34"/>
      <c r="O578" s="10"/>
    </row>
    <row r="579" spans="2:15" x14ac:dyDescent="0.2">
      <c r="B579" s="34"/>
      <c r="C579" s="34"/>
      <c r="D579" s="34"/>
      <c r="E579" s="10"/>
      <c r="F579" s="10"/>
      <c r="G579" s="10"/>
      <c r="H579" s="10"/>
      <c r="I579" s="10"/>
      <c r="J579" s="10"/>
      <c r="K579" s="34"/>
      <c r="L579" s="34"/>
      <c r="M579" s="34"/>
      <c r="N579" s="34"/>
      <c r="O579" s="10"/>
    </row>
    <row r="580" spans="2:15" x14ac:dyDescent="0.2">
      <c r="B580" s="34"/>
      <c r="C580" s="34"/>
      <c r="D580" s="34"/>
      <c r="E580" s="10"/>
      <c r="F580" s="10"/>
      <c r="G580" s="10"/>
      <c r="H580" s="10"/>
      <c r="I580" s="10"/>
      <c r="J580" s="10"/>
      <c r="K580" s="34"/>
      <c r="L580" s="34"/>
      <c r="M580" s="34"/>
      <c r="N580" s="34"/>
      <c r="O580" s="10"/>
    </row>
    <row r="581" spans="2:15" x14ac:dyDescent="0.2">
      <c r="B581" s="34"/>
      <c r="C581" s="34"/>
      <c r="D581" s="34"/>
      <c r="E581" s="10"/>
      <c r="F581" s="10"/>
      <c r="G581" s="10"/>
      <c r="H581" s="10"/>
      <c r="I581" s="10"/>
      <c r="J581" s="10"/>
      <c r="K581" s="34"/>
      <c r="L581" s="34"/>
      <c r="M581" s="34"/>
      <c r="N581" s="34"/>
      <c r="O581" s="10"/>
    </row>
    <row r="582" spans="2:15" x14ac:dyDescent="0.2">
      <c r="B582" s="34"/>
      <c r="C582" s="34"/>
      <c r="D582" s="34"/>
      <c r="E582" s="10"/>
      <c r="F582" s="10"/>
      <c r="G582" s="10"/>
      <c r="H582" s="10"/>
      <c r="I582" s="10"/>
      <c r="J582" s="10"/>
      <c r="K582" s="34"/>
      <c r="L582" s="34"/>
      <c r="M582" s="34"/>
      <c r="N582" s="34"/>
      <c r="O582" s="10"/>
    </row>
    <row r="583" spans="2:15" x14ac:dyDescent="0.2">
      <c r="B583" s="34"/>
      <c r="C583" s="34"/>
      <c r="D583" s="34"/>
      <c r="E583" s="10"/>
      <c r="F583" s="10"/>
      <c r="G583" s="10"/>
      <c r="H583" s="10"/>
      <c r="I583" s="10"/>
      <c r="J583" s="10"/>
      <c r="K583" s="34"/>
      <c r="L583" s="34"/>
      <c r="M583" s="34"/>
      <c r="N583" s="34"/>
      <c r="O583" s="10"/>
    </row>
    <row r="584" spans="2:15" x14ac:dyDescent="0.2">
      <c r="B584" s="34"/>
      <c r="C584" s="34"/>
      <c r="D584" s="34"/>
      <c r="E584" s="10"/>
      <c r="F584" s="10"/>
      <c r="G584" s="10"/>
      <c r="H584" s="10"/>
      <c r="I584" s="10"/>
      <c r="J584" s="10"/>
      <c r="K584" s="34"/>
      <c r="L584" s="34"/>
      <c r="M584" s="34"/>
      <c r="N584" s="34"/>
      <c r="O584" s="10"/>
    </row>
    <row r="585" spans="2:15" x14ac:dyDescent="0.2">
      <c r="B585" s="34"/>
      <c r="C585" s="34"/>
      <c r="D585" s="34"/>
      <c r="E585" s="10"/>
      <c r="F585" s="10"/>
      <c r="G585" s="10"/>
      <c r="H585" s="10"/>
      <c r="I585" s="10"/>
      <c r="J585" s="10"/>
      <c r="K585" s="34"/>
      <c r="L585" s="34"/>
      <c r="M585" s="34"/>
      <c r="N585" s="34"/>
      <c r="O585" s="10"/>
    </row>
    <row r="586" spans="2:15" x14ac:dyDescent="0.2">
      <c r="B586" s="34"/>
      <c r="C586" s="34"/>
      <c r="D586" s="34"/>
      <c r="E586" s="10"/>
      <c r="F586" s="10"/>
      <c r="G586" s="10"/>
      <c r="H586" s="10"/>
      <c r="I586" s="10"/>
      <c r="J586" s="10"/>
      <c r="K586" s="34"/>
      <c r="L586" s="34"/>
      <c r="M586" s="34"/>
      <c r="N586" s="34"/>
      <c r="O586" s="10"/>
    </row>
    <row r="587" spans="2:15" x14ac:dyDescent="0.2">
      <c r="B587" s="34"/>
      <c r="C587" s="34"/>
      <c r="D587" s="34"/>
      <c r="E587" s="10"/>
      <c r="F587" s="10"/>
      <c r="G587" s="10"/>
      <c r="H587" s="10"/>
      <c r="I587" s="10"/>
      <c r="J587" s="10"/>
      <c r="K587" s="34"/>
      <c r="L587" s="34"/>
      <c r="M587" s="34"/>
      <c r="N587" s="34"/>
      <c r="O587" s="10"/>
    </row>
    <row r="588" spans="2:15" x14ac:dyDescent="0.2">
      <c r="B588" s="34"/>
      <c r="C588" s="34"/>
      <c r="D588" s="34"/>
      <c r="E588" s="10"/>
      <c r="F588" s="10"/>
      <c r="G588" s="10"/>
      <c r="H588" s="10"/>
      <c r="I588" s="10"/>
      <c r="J588" s="10"/>
      <c r="K588" s="34"/>
      <c r="L588" s="34"/>
      <c r="M588" s="34"/>
      <c r="N588" s="34"/>
      <c r="O588" s="10"/>
    </row>
    <row r="589" spans="2:15" x14ac:dyDescent="0.2">
      <c r="B589" s="34"/>
      <c r="C589" s="34"/>
      <c r="D589" s="34"/>
      <c r="E589" s="10"/>
      <c r="F589" s="10"/>
      <c r="G589" s="10"/>
      <c r="H589" s="10"/>
      <c r="I589" s="10"/>
      <c r="J589" s="10"/>
      <c r="K589" s="34"/>
      <c r="L589" s="34"/>
      <c r="M589" s="34"/>
      <c r="N589" s="34"/>
      <c r="O589" s="10"/>
    </row>
    <row r="590" spans="2:15" x14ac:dyDescent="0.2">
      <c r="B590" s="34"/>
      <c r="C590" s="34"/>
      <c r="D590" s="34"/>
      <c r="E590" s="10"/>
      <c r="F590" s="10"/>
      <c r="G590" s="10"/>
      <c r="H590" s="10"/>
      <c r="I590" s="10"/>
      <c r="J590" s="10"/>
      <c r="K590" s="34"/>
      <c r="L590" s="34"/>
      <c r="M590" s="34"/>
      <c r="N590" s="34"/>
      <c r="O590" s="10"/>
    </row>
    <row r="591" spans="2:15" x14ac:dyDescent="0.2">
      <c r="B591" s="34"/>
      <c r="C591" s="34"/>
      <c r="D591" s="34"/>
      <c r="E591" s="10"/>
      <c r="F591" s="10"/>
      <c r="G591" s="10"/>
      <c r="H591" s="10"/>
      <c r="I591" s="10"/>
      <c r="J591" s="10"/>
      <c r="K591" s="34"/>
      <c r="L591" s="34"/>
      <c r="M591" s="34"/>
      <c r="N591" s="34"/>
      <c r="O591" s="10"/>
    </row>
    <row r="592" spans="2:15" x14ac:dyDescent="0.2">
      <c r="B592" s="34"/>
      <c r="C592" s="34"/>
      <c r="D592" s="34"/>
      <c r="E592" s="10"/>
      <c r="F592" s="10"/>
      <c r="G592" s="10"/>
      <c r="H592" s="10"/>
      <c r="I592" s="10"/>
      <c r="J592" s="10"/>
      <c r="K592" s="34"/>
      <c r="L592" s="34"/>
      <c r="M592" s="34"/>
      <c r="N592" s="34"/>
      <c r="O592" s="10"/>
    </row>
    <row r="593" spans="2:15" x14ac:dyDescent="0.2">
      <c r="B593" s="34"/>
      <c r="C593" s="34"/>
      <c r="D593" s="34"/>
      <c r="E593" s="10"/>
      <c r="F593" s="10"/>
      <c r="G593" s="10"/>
      <c r="H593" s="10"/>
      <c r="I593" s="10"/>
      <c r="J593" s="10"/>
      <c r="K593" s="34"/>
      <c r="L593" s="34"/>
      <c r="M593" s="34"/>
      <c r="N593" s="34"/>
      <c r="O593" s="10"/>
    </row>
    <row r="594" spans="2:15" x14ac:dyDescent="0.2">
      <c r="B594" s="34"/>
      <c r="C594" s="34"/>
      <c r="D594" s="34"/>
      <c r="E594" s="10"/>
      <c r="F594" s="10"/>
      <c r="G594" s="10"/>
      <c r="H594" s="10"/>
      <c r="I594" s="10"/>
      <c r="J594" s="10"/>
      <c r="K594" s="34"/>
      <c r="L594" s="34"/>
      <c r="M594" s="34"/>
      <c r="N594" s="34"/>
      <c r="O594" s="10"/>
    </row>
    <row r="595" spans="2:15" x14ac:dyDescent="0.2">
      <c r="B595" s="34"/>
      <c r="C595" s="34"/>
      <c r="D595" s="34"/>
      <c r="E595" s="10"/>
      <c r="F595" s="10"/>
      <c r="G595" s="10"/>
      <c r="H595" s="10"/>
      <c r="I595" s="10"/>
      <c r="J595" s="10"/>
      <c r="K595" s="34"/>
      <c r="L595" s="34"/>
      <c r="M595" s="34"/>
      <c r="N595" s="34"/>
      <c r="O595" s="10"/>
    </row>
    <row r="596" spans="2:15" x14ac:dyDescent="0.2">
      <c r="B596" s="34"/>
      <c r="C596" s="34"/>
      <c r="D596" s="34"/>
      <c r="E596" s="10"/>
      <c r="F596" s="10"/>
      <c r="G596" s="10"/>
      <c r="H596" s="10"/>
      <c r="I596" s="10"/>
      <c r="J596" s="10"/>
      <c r="K596" s="34"/>
      <c r="L596" s="34"/>
      <c r="M596" s="34"/>
      <c r="N596" s="34"/>
      <c r="O596" s="10"/>
    </row>
    <row r="597" spans="2:15" x14ac:dyDescent="0.2">
      <c r="B597" s="34"/>
      <c r="C597" s="34"/>
      <c r="D597" s="34"/>
      <c r="E597" s="10"/>
      <c r="F597" s="10"/>
      <c r="G597" s="10"/>
      <c r="H597" s="10"/>
      <c r="I597" s="10"/>
      <c r="J597" s="10"/>
      <c r="K597" s="34"/>
      <c r="L597" s="34"/>
      <c r="M597" s="34"/>
      <c r="N597" s="34"/>
      <c r="O597" s="10"/>
    </row>
    <row r="598" spans="2:15" x14ac:dyDescent="0.2">
      <c r="B598" s="34"/>
      <c r="C598" s="34"/>
      <c r="D598" s="34"/>
      <c r="E598" s="10"/>
      <c r="F598" s="10"/>
      <c r="G598" s="10"/>
      <c r="H598" s="10"/>
      <c r="I598" s="10"/>
      <c r="J598" s="10"/>
      <c r="K598" s="34"/>
      <c r="L598" s="34"/>
      <c r="M598" s="34"/>
      <c r="N598" s="34"/>
      <c r="O598" s="10"/>
    </row>
    <row r="599" spans="2:15" x14ac:dyDescent="0.2">
      <c r="B599" s="34"/>
      <c r="C599" s="34"/>
      <c r="D599" s="34"/>
      <c r="E599" s="10"/>
      <c r="F599" s="10"/>
      <c r="G599" s="10"/>
      <c r="H599" s="10"/>
      <c r="I599" s="10"/>
      <c r="J599" s="10"/>
      <c r="K599" s="34"/>
      <c r="L599" s="34"/>
      <c r="M599" s="34"/>
      <c r="N599" s="34"/>
      <c r="O599" s="10"/>
    </row>
    <row r="600" spans="2:15" x14ac:dyDescent="0.2">
      <c r="B600" s="34"/>
      <c r="C600" s="34"/>
      <c r="D600" s="34"/>
      <c r="E600" s="10"/>
      <c r="F600" s="10"/>
      <c r="G600" s="10"/>
      <c r="H600" s="10"/>
      <c r="I600" s="10"/>
      <c r="J600" s="10"/>
      <c r="K600" s="34"/>
      <c r="L600" s="34"/>
      <c r="M600" s="34"/>
      <c r="N600" s="34"/>
      <c r="O600" s="10"/>
    </row>
    <row r="601" spans="2:15" x14ac:dyDescent="0.2">
      <c r="B601" s="34"/>
      <c r="C601" s="34"/>
      <c r="D601" s="34"/>
      <c r="E601" s="10"/>
      <c r="F601" s="10"/>
      <c r="G601" s="10"/>
      <c r="H601" s="10"/>
      <c r="I601" s="10"/>
      <c r="J601" s="10"/>
      <c r="K601" s="34"/>
      <c r="L601" s="34"/>
      <c r="M601" s="34"/>
      <c r="N601" s="34"/>
      <c r="O601" s="10"/>
    </row>
    <row r="602" spans="2:15" x14ac:dyDescent="0.2">
      <c r="B602" s="34"/>
      <c r="C602" s="34"/>
      <c r="D602" s="34"/>
      <c r="E602" s="10"/>
      <c r="F602" s="10"/>
      <c r="G602" s="10"/>
      <c r="H602" s="10"/>
      <c r="I602" s="10"/>
      <c r="J602" s="10"/>
      <c r="K602" s="34"/>
      <c r="L602" s="34"/>
      <c r="M602" s="34"/>
      <c r="N602" s="34"/>
      <c r="O602" s="10"/>
    </row>
    <row r="603" spans="2:15" x14ac:dyDescent="0.2">
      <c r="B603" s="34"/>
      <c r="C603" s="34"/>
      <c r="D603" s="34"/>
      <c r="E603" s="10"/>
      <c r="F603" s="10"/>
      <c r="G603" s="10"/>
      <c r="H603" s="10"/>
      <c r="I603" s="10"/>
      <c r="J603" s="10"/>
      <c r="K603" s="34"/>
      <c r="L603" s="34"/>
      <c r="M603" s="34"/>
      <c r="N603" s="34"/>
      <c r="O603" s="10"/>
    </row>
    <row r="604" spans="2:15" x14ac:dyDescent="0.2">
      <c r="B604" s="34"/>
      <c r="C604" s="34"/>
      <c r="D604" s="34"/>
      <c r="E604" s="10"/>
      <c r="F604" s="10"/>
      <c r="G604" s="10"/>
      <c r="H604" s="10"/>
      <c r="I604" s="10"/>
      <c r="J604" s="10"/>
      <c r="K604" s="34"/>
      <c r="L604" s="34"/>
      <c r="M604" s="34"/>
      <c r="N604" s="34"/>
      <c r="O604" s="10"/>
    </row>
    <row r="605" spans="2:15" x14ac:dyDescent="0.2">
      <c r="B605" s="34"/>
      <c r="C605" s="34"/>
      <c r="D605" s="34"/>
      <c r="E605" s="10"/>
      <c r="F605" s="10"/>
      <c r="G605" s="10"/>
      <c r="H605" s="10"/>
      <c r="I605" s="10"/>
      <c r="J605" s="10"/>
      <c r="K605" s="34"/>
      <c r="L605" s="34"/>
      <c r="M605" s="34"/>
      <c r="N605" s="34"/>
      <c r="O605" s="10"/>
    </row>
    <row r="606" spans="2:15" x14ac:dyDescent="0.2">
      <c r="B606" s="34"/>
      <c r="C606" s="34"/>
      <c r="D606" s="34"/>
      <c r="E606" s="10"/>
      <c r="F606" s="10"/>
      <c r="G606" s="10"/>
      <c r="H606" s="10"/>
      <c r="I606" s="10"/>
      <c r="J606" s="10"/>
      <c r="K606" s="34"/>
      <c r="L606" s="34"/>
      <c r="M606" s="34"/>
      <c r="N606" s="34"/>
      <c r="O606" s="10"/>
    </row>
    <row r="607" spans="2:15" x14ac:dyDescent="0.2">
      <c r="B607" s="34"/>
      <c r="C607" s="34"/>
      <c r="D607" s="34"/>
      <c r="E607" s="10"/>
      <c r="F607" s="10"/>
      <c r="G607" s="10"/>
      <c r="H607" s="10"/>
      <c r="I607" s="10"/>
      <c r="J607" s="10"/>
      <c r="K607" s="34"/>
      <c r="L607" s="34"/>
      <c r="M607" s="34"/>
      <c r="N607" s="34"/>
      <c r="O607" s="10"/>
    </row>
    <row r="608" spans="2:15" x14ac:dyDescent="0.2">
      <c r="B608" s="34"/>
      <c r="C608" s="34"/>
      <c r="D608" s="34"/>
      <c r="E608" s="10"/>
      <c r="F608" s="10"/>
      <c r="G608" s="10"/>
      <c r="H608" s="10"/>
      <c r="I608" s="10"/>
      <c r="J608" s="10"/>
      <c r="K608" s="34"/>
      <c r="L608" s="34"/>
      <c r="M608" s="34"/>
      <c r="N608" s="34"/>
      <c r="O608" s="10"/>
    </row>
    <row r="609" spans="2:15" x14ac:dyDescent="0.2">
      <c r="B609" s="34"/>
      <c r="C609" s="34"/>
      <c r="D609" s="34"/>
      <c r="E609" s="10"/>
      <c r="F609" s="10"/>
      <c r="G609" s="10"/>
      <c r="H609" s="10"/>
      <c r="I609" s="10"/>
      <c r="J609" s="10"/>
      <c r="K609" s="34"/>
      <c r="L609" s="34"/>
      <c r="M609" s="34"/>
      <c r="N609" s="34"/>
      <c r="O609" s="10"/>
    </row>
    <row r="610" spans="2:15" x14ac:dyDescent="0.2">
      <c r="B610" s="34"/>
      <c r="C610" s="34"/>
      <c r="D610" s="34"/>
      <c r="E610" s="10"/>
      <c r="F610" s="10"/>
      <c r="G610" s="10"/>
      <c r="H610" s="10"/>
      <c r="I610" s="10"/>
      <c r="J610" s="10"/>
      <c r="K610" s="34"/>
      <c r="L610" s="34"/>
      <c r="M610" s="34"/>
      <c r="N610" s="34"/>
      <c r="O610" s="10"/>
    </row>
    <row r="611" spans="2:15" x14ac:dyDescent="0.2">
      <c r="B611" s="34"/>
      <c r="C611" s="34"/>
      <c r="D611" s="34"/>
      <c r="E611" s="10"/>
      <c r="F611" s="10"/>
      <c r="G611" s="10"/>
      <c r="H611" s="10"/>
      <c r="I611" s="10"/>
      <c r="J611" s="10"/>
      <c r="K611" s="34"/>
      <c r="L611" s="34"/>
      <c r="M611" s="34"/>
      <c r="N611" s="34"/>
      <c r="O611" s="10"/>
    </row>
    <row r="612" spans="2:15" x14ac:dyDescent="0.2">
      <c r="B612" s="34"/>
      <c r="C612" s="34"/>
      <c r="D612" s="34"/>
      <c r="E612" s="10"/>
      <c r="F612" s="10"/>
      <c r="G612" s="10"/>
      <c r="H612" s="10"/>
      <c r="I612" s="10"/>
      <c r="J612" s="10"/>
      <c r="K612" s="34"/>
      <c r="L612" s="34"/>
      <c r="M612" s="34"/>
      <c r="N612" s="34"/>
      <c r="O612" s="10"/>
    </row>
    <row r="613" spans="2:15" x14ac:dyDescent="0.2">
      <c r="B613" s="34"/>
      <c r="C613" s="34"/>
      <c r="D613" s="34"/>
      <c r="E613" s="10"/>
      <c r="F613" s="10"/>
      <c r="G613" s="10"/>
      <c r="H613" s="10"/>
      <c r="I613" s="10"/>
      <c r="J613" s="10"/>
      <c r="K613" s="34"/>
      <c r="L613" s="34"/>
      <c r="M613" s="34"/>
      <c r="N613" s="34"/>
      <c r="O613" s="10"/>
    </row>
    <row r="614" spans="2:15" x14ac:dyDescent="0.2">
      <c r="B614" s="34"/>
      <c r="C614" s="34"/>
      <c r="D614" s="34"/>
      <c r="E614" s="10"/>
      <c r="F614" s="10"/>
      <c r="G614" s="10"/>
      <c r="H614" s="10"/>
      <c r="I614" s="10"/>
      <c r="J614" s="10"/>
      <c r="K614" s="34"/>
      <c r="L614" s="34"/>
      <c r="M614" s="34"/>
      <c r="N614" s="34"/>
      <c r="O614" s="10"/>
    </row>
    <row r="615" spans="2:15" x14ac:dyDescent="0.2">
      <c r="B615" s="34"/>
      <c r="C615" s="34"/>
      <c r="D615" s="34"/>
      <c r="E615" s="10"/>
      <c r="F615" s="10"/>
      <c r="G615" s="10"/>
      <c r="H615" s="10"/>
      <c r="I615" s="10"/>
      <c r="J615" s="10"/>
      <c r="K615" s="34"/>
      <c r="L615" s="34"/>
      <c r="M615" s="34"/>
      <c r="N615" s="34"/>
      <c r="O615" s="10"/>
    </row>
    <row r="616" spans="2:15" x14ac:dyDescent="0.2">
      <c r="B616" s="34"/>
      <c r="C616" s="34"/>
      <c r="D616" s="34"/>
      <c r="E616" s="10"/>
      <c r="F616" s="10"/>
      <c r="G616" s="10"/>
      <c r="H616" s="10"/>
      <c r="I616" s="10"/>
      <c r="J616" s="10"/>
      <c r="K616" s="34"/>
      <c r="L616" s="34"/>
      <c r="M616" s="34"/>
      <c r="N616" s="34"/>
      <c r="O616" s="10"/>
    </row>
    <row r="617" spans="2:15" x14ac:dyDescent="0.2">
      <c r="B617" s="34"/>
      <c r="C617" s="34"/>
      <c r="D617" s="34"/>
      <c r="E617" s="10"/>
      <c r="F617" s="10"/>
      <c r="G617" s="10"/>
      <c r="H617" s="10"/>
      <c r="I617" s="10"/>
      <c r="J617" s="10"/>
      <c r="K617" s="34"/>
      <c r="L617" s="34"/>
      <c r="M617" s="34"/>
      <c r="N617" s="34"/>
      <c r="O617" s="10"/>
    </row>
    <row r="618" spans="2:15" x14ac:dyDescent="0.2">
      <c r="B618" s="34"/>
      <c r="C618" s="34"/>
      <c r="D618" s="34"/>
      <c r="E618" s="10"/>
      <c r="F618" s="10"/>
      <c r="G618" s="10"/>
      <c r="H618" s="10"/>
      <c r="I618" s="10"/>
      <c r="J618" s="10"/>
      <c r="K618" s="34"/>
      <c r="L618" s="34"/>
      <c r="M618" s="34"/>
      <c r="N618" s="34"/>
      <c r="O618" s="10"/>
    </row>
    <row r="619" spans="2:15" x14ac:dyDescent="0.2">
      <c r="B619" s="34"/>
      <c r="C619" s="34"/>
      <c r="D619" s="34"/>
      <c r="E619" s="10"/>
      <c r="F619" s="10"/>
      <c r="G619" s="10"/>
      <c r="H619" s="10"/>
      <c r="I619" s="10"/>
      <c r="J619" s="10"/>
      <c r="K619" s="34"/>
      <c r="L619" s="34"/>
      <c r="M619" s="34"/>
      <c r="N619" s="34"/>
      <c r="O619" s="10"/>
    </row>
    <row r="620" spans="2:15" x14ac:dyDescent="0.2">
      <c r="B620" s="34"/>
      <c r="C620" s="34"/>
      <c r="D620" s="34"/>
      <c r="E620" s="10"/>
      <c r="F620" s="10"/>
      <c r="G620" s="10"/>
      <c r="H620" s="10"/>
      <c r="I620" s="10"/>
      <c r="J620" s="10"/>
      <c r="K620" s="34"/>
      <c r="L620" s="34"/>
      <c r="M620" s="34"/>
      <c r="N620" s="34"/>
      <c r="O620" s="10"/>
    </row>
    <row r="621" spans="2:15" x14ac:dyDescent="0.2">
      <c r="B621" s="34"/>
      <c r="C621" s="34"/>
      <c r="D621" s="34"/>
      <c r="E621" s="10"/>
      <c r="F621" s="10"/>
      <c r="G621" s="10"/>
      <c r="H621" s="10"/>
      <c r="I621" s="10"/>
      <c r="J621" s="10"/>
      <c r="K621" s="34"/>
      <c r="L621" s="34"/>
      <c r="M621" s="34"/>
      <c r="N621" s="34"/>
      <c r="O621" s="10"/>
    </row>
    <row r="622" spans="2:15" x14ac:dyDescent="0.2">
      <c r="B622" s="34"/>
      <c r="C622" s="34"/>
      <c r="D622" s="34"/>
      <c r="E622" s="10"/>
      <c r="F622" s="10"/>
      <c r="G622" s="10"/>
      <c r="H622" s="10"/>
      <c r="I622" s="10"/>
      <c r="J622" s="10"/>
      <c r="K622" s="34"/>
      <c r="L622" s="34"/>
      <c r="M622" s="34"/>
      <c r="N622" s="34"/>
      <c r="O622" s="10"/>
    </row>
    <row r="623" spans="2:15" x14ac:dyDescent="0.2">
      <c r="B623" s="34"/>
      <c r="C623" s="34"/>
      <c r="D623" s="34"/>
      <c r="E623" s="10"/>
      <c r="F623" s="10"/>
      <c r="G623" s="10"/>
      <c r="H623" s="10"/>
      <c r="I623" s="10"/>
      <c r="J623" s="10"/>
      <c r="K623" s="34"/>
      <c r="L623" s="34"/>
      <c r="M623" s="34"/>
      <c r="N623" s="34"/>
      <c r="O623" s="10"/>
    </row>
    <row r="624" spans="2:15" x14ac:dyDescent="0.2">
      <c r="B624" s="34"/>
      <c r="C624" s="34"/>
      <c r="D624" s="34"/>
      <c r="E624" s="10"/>
      <c r="F624" s="10"/>
      <c r="G624" s="10"/>
      <c r="H624" s="10"/>
      <c r="I624" s="10"/>
      <c r="J624" s="10"/>
      <c r="K624" s="34"/>
      <c r="L624" s="34"/>
      <c r="M624" s="34"/>
      <c r="N624" s="34"/>
      <c r="O624" s="10"/>
    </row>
    <row r="625" spans="2:15" x14ac:dyDescent="0.2">
      <c r="B625" s="34"/>
      <c r="C625" s="34"/>
      <c r="D625" s="34"/>
      <c r="E625" s="10"/>
      <c r="F625" s="10"/>
      <c r="G625" s="10"/>
      <c r="H625" s="10"/>
      <c r="I625" s="10"/>
      <c r="J625" s="10"/>
      <c r="K625" s="34"/>
      <c r="L625" s="34"/>
      <c r="M625" s="34"/>
      <c r="N625" s="34"/>
      <c r="O625" s="10"/>
    </row>
    <row r="626" spans="2:15" x14ac:dyDescent="0.2">
      <c r="B626" s="34"/>
      <c r="C626" s="34"/>
      <c r="D626" s="34"/>
      <c r="E626" s="10"/>
      <c r="F626" s="10"/>
      <c r="G626" s="10"/>
      <c r="H626" s="10"/>
      <c r="I626" s="10"/>
      <c r="J626" s="10"/>
      <c r="K626" s="34"/>
      <c r="L626" s="34"/>
      <c r="M626" s="34"/>
      <c r="N626" s="34"/>
      <c r="O626" s="10"/>
    </row>
    <row r="627" spans="2:15" x14ac:dyDescent="0.2">
      <c r="B627" s="34"/>
      <c r="C627" s="34"/>
      <c r="D627" s="34"/>
      <c r="E627" s="10"/>
      <c r="F627" s="10"/>
      <c r="G627" s="10"/>
      <c r="H627" s="10"/>
      <c r="I627" s="10"/>
      <c r="J627" s="10"/>
      <c r="K627" s="34"/>
      <c r="L627" s="34"/>
      <c r="M627" s="34"/>
      <c r="N627" s="34"/>
      <c r="O627" s="10"/>
    </row>
    <row r="628" spans="2:15" x14ac:dyDescent="0.2">
      <c r="B628" s="34"/>
      <c r="C628" s="34"/>
      <c r="D628" s="34"/>
      <c r="E628" s="10"/>
      <c r="F628" s="10"/>
      <c r="G628" s="10"/>
      <c r="H628" s="10"/>
      <c r="I628" s="10"/>
      <c r="J628" s="10"/>
      <c r="K628" s="34"/>
      <c r="L628" s="34"/>
      <c r="M628" s="34"/>
      <c r="N628" s="34"/>
      <c r="O628" s="10"/>
    </row>
    <row r="629" spans="2:15" x14ac:dyDescent="0.2">
      <c r="B629" s="34"/>
      <c r="C629" s="34"/>
      <c r="D629" s="34"/>
      <c r="E629" s="10"/>
      <c r="F629" s="10"/>
      <c r="G629" s="10"/>
      <c r="H629" s="10"/>
      <c r="I629" s="10"/>
      <c r="J629" s="10"/>
      <c r="K629" s="34"/>
      <c r="L629" s="34"/>
      <c r="M629" s="34"/>
      <c r="N629" s="34"/>
      <c r="O629" s="10"/>
    </row>
    <row r="630" spans="2:15" x14ac:dyDescent="0.2">
      <c r="B630" s="34"/>
      <c r="C630" s="34"/>
      <c r="D630" s="34"/>
      <c r="E630" s="10"/>
      <c r="F630" s="10"/>
      <c r="G630" s="10"/>
      <c r="H630" s="10"/>
      <c r="I630" s="10"/>
      <c r="J630" s="10"/>
      <c r="K630" s="34"/>
      <c r="L630" s="34"/>
      <c r="M630" s="34"/>
      <c r="N630" s="34"/>
      <c r="O630" s="10"/>
    </row>
    <row r="631" spans="2:15" x14ac:dyDescent="0.2">
      <c r="B631" s="34"/>
      <c r="C631" s="34"/>
      <c r="D631" s="34"/>
      <c r="E631" s="10"/>
      <c r="F631" s="10"/>
      <c r="G631" s="10"/>
      <c r="H631" s="10"/>
      <c r="I631" s="10"/>
      <c r="J631" s="10"/>
      <c r="K631" s="34"/>
      <c r="L631" s="34"/>
      <c r="M631" s="34"/>
      <c r="N631" s="34"/>
      <c r="O631" s="10"/>
    </row>
    <row r="632" spans="2:15" x14ac:dyDescent="0.2">
      <c r="B632" s="34"/>
      <c r="C632" s="34"/>
      <c r="D632" s="34"/>
      <c r="E632" s="10"/>
      <c r="F632" s="10"/>
      <c r="G632" s="10"/>
      <c r="H632" s="10"/>
      <c r="I632" s="10"/>
      <c r="J632" s="10"/>
      <c r="K632" s="34"/>
      <c r="L632" s="34"/>
      <c r="M632" s="34"/>
      <c r="N632" s="34"/>
      <c r="O632" s="10"/>
    </row>
    <row r="633" spans="2:15" x14ac:dyDescent="0.2">
      <c r="B633" s="34"/>
      <c r="C633" s="34"/>
      <c r="D633" s="34"/>
      <c r="E633" s="10"/>
      <c r="F633" s="10"/>
      <c r="G633" s="10"/>
      <c r="H633" s="10"/>
      <c r="I633" s="10"/>
      <c r="J633" s="10"/>
      <c r="K633" s="34"/>
      <c r="L633" s="34"/>
      <c r="M633" s="34"/>
      <c r="N633" s="34"/>
      <c r="O633" s="10"/>
    </row>
    <row r="634" spans="2:15" x14ac:dyDescent="0.2">
      <c r="B634" s="34"/>
      <c r="C634" s="34"/>
      <c r="D634" s="34"/>
      <c r="E634" s="10"/>
      <c r="F634" s="10"/>
      <c r="G634" s="10"/>
      <c r="H634" s="10"/>
      <c r="I634" s="10"/>
      <c r="J634" s="10"/>
      <c r="K634" s="34"/>
      <c r="L634" s="34"/>
      <c r="M634" s="34"/>
      <c r="N634" s="34"/>
      <c r="O634" s="10"/>
    </row>
    <row r="635" spans="2:15" x14ac:dyDescent="0.2">
      <c r="B635" s="34"/>
      <c r="C635" s="34"/>
      <c r="D635" s="34"/>
      <c r="E635" s="10"/>
      <c r="F635" s="10"/>
      <c r="G635" s="10"/>
      <c r="H635" s="10"/>
      <c r="I635" s="10"/>
      <c r="J635" s="10"/>
      <c r="K635" s="34"/>
      <c r="L635" s="34"/>
      <c r="M635" s="34"/>
      <c r="N635" s="34"/>
      <c r="O635" s="10"/>
    </row>
    <row r="636" spans="2:15" x14ac:dyDescent="0.2">
      <c r="B636" s="34"/>
      <c r="C636" s="34"/>
      <c r="D636" s="34"/>
      <c r="E636" s="10"/>
      <c r="F636" s="10"/>
      <c r="G636" s="10"/>
      <c r="H636" s="10"/>
      <c r="I636" s="10"/>
      <c r="J636" s="10"/>
      <c r="K636" s="34"/>
      <c r="L636" s="34"/>
      <c r="M636" s="34"/>
      <c r="N636" s="34"/>
      <c r="O636" s="10"/>
    </row>
    <row r="637" spans="2:15" x14ac:dyDescent="0.2">
      <c r="B637" s="34"/>
      <c r="C637" s="34"/>
      <c r="D637" s="34"/>
      <c r="E637" s="10"/>
      <c r="F637" s="10"/>
      <c r="G637" s="10"/>
      <c r="H637" s="10"/>
      <c r="I637" s="10"/>
      <c r="J637" s="10"/>
      <c r="K637" s="34"/>
      <c r="L637" s="34"/>
      <c r="M637" s="34"/>
      <c r="N637" s="34"/>
      <c r="O637" s="10"/>
    </row>
    <row r="638" spans="2:15" x14ac:dyDescent="0.2">
      <c r="B638" s="34"/>
      <c r="C638" s="34"/>
      <c r="D638" s="34"/>
      <c r="E638" s="10"/>
      <c r="F638" s="10"/>
      <c r="G638" s="10"/>
      <c r="H638" s="10"/>
      <c r="I638" s="10"/>
      <c r="J638" s="10"/>
      <c r="K638" s="34"/>
      <c r="L638" s="34"/>
      <c r="M638" s="34"/>
      <c r="N638" s="34"/>
      <c r="O638" s="10"/>
    </row>
    <row r="639" spans="2:15" x14ac:dyDescent="0.2">
      <c r="B639" s="34"/>
      <c r="C639" s="34"/>
      <c r="D639" s="34"/>
      <c r="E639" s="10"/>
      <c r="F639" s="10"/>
      <c r="G639" s="10"/>
      <c r="H639" s="10"/>
      <c r="I639" s="10"/>
      <c r="J639" s="10"/>
      <c r="K639" s="34"/>
      <c r="L639" s="34"/>
      <c r="M639" s="34"/>
      <c r="N639" s="34"/>
      <c r="O639" s="10"/>
    </row>
    <row r="640" spans="2:15" x14ac:dyDescent="0.2">
      <c r="B640" s="34"/>
      <c r="C640" s="34"/>
      <c r="D640" s="34"/>
      <c r="E640" s="10"/>
      <c r="F640" s="10"/>
      <c r="G640" s="10"/>
      <c r="H640" s="10"/>
      <c r="I640" s="10"/>
      <c r="J640" s="10"/>
      <c r="K640" s="34"/>
      <c r="L640" s="34"/>
      <c r="M640" s="34"/>
      <c r="N640" s="34"/>
      <c r="O640" s="10"/>
    </row>
    <row r="641" spans="2:15" x14ac:dyDescent="0.2">
      <c r="B641" s="34"/>
      <c r="C641" s="34"/>
      <c r="D641" s="34"/>
      <c r="E641" s="10"/>
      <c r="F641" s="10"/>
      <c r="G641" s="10"/>
      <c r="H641" s="10"/>
      <c r="I641" s="10"/>
      <c r="J641" s="10"/>
      <c r="K641" s="34"/>
      <c r="L641" s="34"/>
      <c r="M641" s="34"/>
      <c r="N641" s="34"/>
      <c r="O641" s="10"/>
    </row>
    <row r="642" spans="2:15" x14ac:dyDescent="0.2">
      <c r="B642" s="34"/>
      <c r="C642" s="34"/>
      <c r="D642" s="34"/>
      <c r="E642" s="10"/>
      <c r="F642" s="10"/>
      <c r="G642" s="10"/>
      <c r="H642" s="10"/>
      <c r="I642" s="10"/>
      <c r="J642" s="10"/>
      <c r="K642" s="34"/>
      <c r="L642" s="34"/>
      <c r="M642" s="34"/>
      <c r="N642" s="34"/>
      <c r="O642" s="10"/>
    </row>
    <row r="643" spans="2:15" x14ac:dyDescent="0.2">
      <c r="B643" s="34"/>
      <c r="C643" s="34"/>
      <c r="D643" s="34"/>
      <c r="E643" s="10"/>
      <c r="F643" s="10"/>
      <c r="G643" s="10"/>
      <c r="H643" s="10"/>
      <c r="I643" s="10"/>
      <c r="J643" s="10"/>
      <c r="K643" s="34"/>
      <c r="L643" s="34"/>
      <c r="M643" s="34"/>
      <c r="N643" s="34"/>
      <c r="O643" s="10"/>
    </row>
    <row r="644" spans="2:15" x14ac:dyDescent="0.2">
      <c r="B644" s="34"/>
      <c r="C644" s="34"/>
      <c r="D644" s="34"/>
      <c r="E644" s="10"/>
      <c r="F644" s="10"/>
      <c r="G644" s="10"/>
      <c r="H644" s="10"/>
      <c r="I644" s="10"/>
      <c r="J644" s="10"/>
      <c r="K644" s="34"/>
      <c r="L644" s="34"/>
      <c r="M644" s="34"/>
      <c r="N644" s="34"/>
      <c r="O644" s="10"/>
    </row>
    <row r="645" spans="2:15" x14ac:dyDescent="0.2">
      <c r="B645" s="34"/>
      <c r="C645" s="34"/>
      <c r="D645" s="34"/>
      <c r="E645" s="10"/>
      <c r="F645" s="10"/>
      <c r="G645" s="10"/>
      <c r="H645" s="10"/>
      <c r="I645" s="10"/>
      <c r="J645" s="10"/>
      <c r="K645" s="34"/>
      <c r="L645" s="34"/>
      <c r="M645" s="34"/>
      <c r="N645" s="34"/>
      <c r="O645" s="10"/>
    </row>
    <row r="646" spans="2:15" x14ac:dyDescent="0.2">
      <c r="B646" s="34"/>
      <c r="C646" s="34"/>
      <c r="D646" s="34"/>
      <c r="E646" s="10"/>
      <c r="F646" s="10"/>
      <c r="G646" s="10"/>
      <c r="H646" s="10"/>
      <c r="I646" s="10"/>
      <c r="J646" s="10"/>
      <c r="K646" s="34"/>
      <c r="L646" s="34"/>
      <c r="M646" s="34"/>
      <c r="N646" s="34"/>
      <c r="O646" s="10"/>
    </row>
    <row r="647" spans="2:15" x14ac:dyDescent="0.2">
      <c r="B647" s="34"/>
      <c r="C647" s="34"/>
      <c r="D647" s="34"/>
      <c r="E647" s="10"/>
      <c r="F647" s="10"/>
      <c r="G647" s="10"/>
      <c r="H647" s="10"/>
      <c r="I647" s="10"/>
      <c r="J647" s="10"/>
      <c r="K647" s="34"/>
      <c r="L647" s="34"/>
      <c r="M647" s="34"/>
      <c r="N647" s="34"/>
      <c r="O647" s="10"/>
    </row>
    <row r="648" spans="2:15" x14ac:dyDescent="0.2">
      <c r="B648" s="34"/>
      <c r="C648" s="34"/>
      <c r="D648" s="34"/>
      <c r="E648" s="10"/>
      <c r="F648" s="10"/>
      <c r="G648" s="10"/>
      <c r="H648" s="10"/>
      <c r="I648" s="10"/>
      <c r="J648" s="10"/>
      <c r="K648" s="34"/>
      <c r="L648" s="34"/>
      <c r="M648" s="34"/>
      <c r="N648" s="34"/>
      <c r="O648" s="10"/>
    </row>
    <row r="649" spans="2:15" x14ac:dyDescent="0.2">
      <c r="B649" s="34"/>
      <c r="C649" s="34"/>
      <c r="D649" s="34"/>
      <c r="E649" s="10"/>
      <c r="F649" s="10"/>
      <c r="G649" s="10"/>
      <c r="H649" s="10"/>
      <c r="I649" s="10"/>
      <c r="J649" s="10"/>
      <c r="K649" s="34"/>
      <c r="L649" s="34"/>
      <c r="M649" s="34"/>
      <c r="N649" s="34"/>
      <c r="O649" s="10"/>
    </row>
    <row r="650" spans="2:15" x14ac:dyDescent="0.2">
      <c r="B650" s="34"/>
      <c r="C650" s="34"/>
      <c r="D650" s="34"/>
      <c r="E650" s="10"/>
      <c r="F650" s="10"/>
      <c r="G650" s="10"/>
      <c r="H650" s="10"/>
      <c r="I650" s="10"/>
      <c r="J650" s="10"/>
      <c r="K650" s="34"/>
      <c r="L650" s="34"/>
      <c r="M650" s="34"/>
      <c r="N650" s="34"/>
      <c r="O650" s="10"/>
    </row>
    <row r="651" spans="2:15" x14ac:dyDescent="0.2">
      <c r="B651" s="34"/>
      <c r="C651" s="34"/>
      <c r="D651" s="34"/>
      <c r="E651" s="10"/>
      <c r="F651" s="10"/>
      <c r="G651" s="10"/>
      <c r="H651" s="10"/>
      <c r="I651" s="10"/>
      <c r="J651" s="10"/>
      <c r="K651" s="34"/>
      <c r="L651" s="34"/>
      <c r="M651" s="34"/>
      <c r="N651" s="34"/>
      <c r="O651" s="10"/>
    </row>
    <row r="652" spans="2:15" x14ac:dyDescent="0.2">
      <c r="B652" s="34"/>
      <c r="C652" s="34"/>
      <c r="D652" s="34"/>
      <c r="E652" s="10"/>
      <c r="F652" s="10"/>
      <c r="G652" s="10"/>
      <c r="H652" s="10"/>
      <c r="I652" s="10"/>
      <c r="J652" s="10"/>
      <c r="K652" s="34"/>
      <c r="L652" s="34"/>
      <c r="M652" s="34"/>
      <c r="N652" s="34"/>
      <c r="O652" s="10"/>
    </row>
    <row r="653" spans="2:15" x14ac:dyDescent="0.2">
      <c r="B653" s="34"/>
      <c r="C653" s="34"/>
      <c r="D653" s="34"/>
      <c r="E653" s="10"/>
      <c r="F653" s="10"/>
      <c r="G653" s="10"/>
      <c r="H653" s="10"/>
      <c r="I653" s="10"/>
      <c r="J653" s="10"/>
      <c r="K653" s="34"/>
      <c r="L653" s="34"/>
      <c r="M653" s="34"/>
      <c r="N653" s="34"/>
      <c r="O653" s="10"/>
    </row>
    <row r="654" spans="2:15" x14ac:dyDescent="0.2">
      <c r="B654" s="34"/>
      <c r="C654" s="34"/>
      <c r="D654" s="34"/>
      <c r="E654" s="10"/>
      <c r="F654" s="10"/>
      <c r="G654" s="10"/>
      <c r="H654" s="10"/>
      <c r="I654" s="10"/>
      <c r="J654" s="10"/>
      <c r="K654" s="34"/>
      <c r="L654" s="34"/>
      <c r="M654" s="34"/>
      <c r="N654" s="34"/>
      <c r="O654" s="10"/>
    </row>
    <row r="655" spans="2:15" x14ac:dyDescent="0.2">
      <c r="B655" s="34"/>
      <c r="C655" s="34"/>
      <c r="D655" s="34"/>
      <c r="E655" s="10"/>
      <c r="F655" s="10"/>
      <c r="G655" s="10"/>
      <c r="H655" s="10"/>
      <c r="I655" s="10"/>
      <c r="J655" s="10"/>
      <c r="K655" s="34"/>
      <c r="L655" s="34"/>
      <c r="M655" s="34"/>
      <c r="N655" s="34"/>
      <c r="O655" s="10"/>
    </row>
    <row r="656" spans="2:15" x14ac:dyDescent="0.2">
      <c r="B656" s="34"/>
      <c r="C656" s="34"/>
      <c r="D656" s="34"/>
      <c r="E656" s="10"/>
      <c r="F656" s="10"/>
      <c r="G656" s="10"/>
      <c r="H656" s="10"/>
      <c r="I656" s="10"/>
      <c r="J656" s="10"/>
      <c r="K656" s="34"/>
      <c r="L656" s="34"/>
      <c r="M656" s="34"/>
      <c r="N656" s="34"/>
      <c r="O656" s="10"/>
    </row>
    <row r="657" spans="2:15" x14ac:dyDescent="0.2">
      <c r="B657" s="34"/>
      <c r="C657" s="34"/>
      <c r="D657" s="34"/>
      <c r="E657" s="10"/>
      <c r="F657" s="10"/>
      <c r="G657" s="10"/>
      <c r="H657" s="10"/>
      <c r="I657" s="10"/>
      <c r="J657" s="10"/>
      <c r="K657" s="34"/>
      <c r="L657" s="34"/>
      <c r="M657" s="34"/>
      <c r="N657" s="34"/>
      <c r="O657" s="10"/>
    </row>
    <row r="658" spans="2:15" x14ac:dyDescent="0.2">
      <c r="B658" s="34"/>
      <c r="C658" s="34"/>
      <c r="D658" s="34"/>
      <c r="E658" s="10"/>
      <c r="F658" s="10"/>
      <c r="G658" s="10"/>
      <c r="H658" s="10"/>
      <c r="I658" s="10"/>
      <c r="J658" s="10"/>
      <c r="K658" s="34"/>
      <c r="L658" s="34"/>
      <c r="M658" s="34"/>
      <c r="N658" s="34"/>
      <c r="O658" s="10"/>
    </row>
    <row r="659" spans="2:15" x14ac:dyDescent="0.2">
      <c r="B659" s="34"/>
      <c r="C659" s="34"/>
      <c r="D659" s="34"/>
      <c r="E659" s="10"/>
      <c r="F659" s="10"/>
      <c r="G659" s="10"/>
      <c r="H659" s="10"/>
      <c r="I659" s="10"/>
      <c r="J659" s="10"/>
      <c r="K659" s="34"/>
      <c r="L659" s="34"/>
      <c r="M659" s="34"/>
      <c r="N659" s="34"/>
      <c r="O659" s="10"/>
    </row>
    <row r="660" spans="2:15" x14ac:dyDescent="0.2">
      <c r="B660" s="34"/>
      <c r="C660" s="34"/>
      <c r="D660" s="34"/>
      <c r="E660" s="10"/>
      <c r="F660" s="10"/>
      <c r="G660" s="10"/>
      <c r="H660" s="10"/>
      <c r="I660" s="10"/>
      <c r="J660" s="10"/>
      <c r="K660" s="34"/>
      <c r="L660" s="34"/>
      <c r="M660" s="34"/>
      <c r="N660" s="34"/>
      <c r="O660" s="10"/>
    </row>
    <row r="661" spans="2:15" x14ac:dyDescent="0.2">
      <c r="B661" s="34"/>
      <c r="C661" s="34"/>
      <c r="D661" s="34"/>
      <c r="E661" s="10"/>
      <c r="F661" s="10"/>
      <c r="G661" s="10"/>
      <c r="H661" s="10"/>
      <c r="I661" s="10"/>
      <c r="J661" s="10"/>
      <c r="K661" s="34"/>
      <c r="L661" s="34"/>
      <c r="M661" s="34"/>
      <c r="N661" s="34"/>
      <c r="O661" s="10"/>
    </row>
    <row r="662" spans="2:15" x14ac:dyDescent="0.2">
      <c r="B662" s="34"/>
      <c r="C662" s="34"/>
      <c r="D662" s="34"/>
      <c r="E662" s="10"/>
      <c r="F662" s="10"/>
      <c r="G662" s="10"/>
      <c r="H662" s="10"/>
      <c r="I662" s="10"/>
      <c r="J662" s="10"/>
      <c r="K662" s="34"/>
      <c r="L662" s="34"/>
      <c r="M662" s="34"/>
      <c r="N662" s="34"/>
      <c r="O662" s="10"/>
    </row>
    <row r="663" spans="2:15" x14ac:dyDescent="0.2">
      <c r="B663" s="34"/>
      <c r="C663" s="34"/>
      <c r="D663" s="34"/>
      <c r="E663" s="10"/>
      <c r="F663" s="10"/>
      <c r="G663" s="10"/>
      <c r="H663" s="10"/>
      <c r="I663" s="10"/>
      <c r="J663" s="10"/>
      <c r="K663" s="34"/>
      <c r="L663" s="34"/>
      <c r="M663" s="34"/>
      <c r="N663" s="34"/>
      <c r="O663" s="10"/>
    </row>
    <row r="664" spans="2:15" x14ac:dyDescent="0.2">
      <c r="B664" s="34"/>
      <c r="C664" s="34"/>
      <c r="D664" s="34"/>
      <c r="E664" s="10"/>
      <c r="F664" s="10"/>
      <c r="G664" s="10"/>
      <c r="H664" s="10"/>
      <c r="I664" s="10"/>
      <c r="J664" s="10"/>
      <c r="K664" s="34"/>
      <c r="L664" s="34"/>
      <c r="M664" s="34"/>
      <c r="N664" s="34"/>
      <c r="O664" s="10"/>
    </row>
    <row r="665" spans="2:15" x14ac:dyDescent="0.2">
      <c r="B665" s="34"/>
      <c r="C665" s="34"/>
      <c r="D665" s="34"/>
      <c r="E665" s="10"/>
      <c r="F665" s="10"/>
      <c r="G665" s="10"/>
      <c r="H665" s="10"/>
      <c r="I665" s="10"/>
      <c r="J665" s="10"/>
      <c r="K665" s="34"/>
      <c r="L665" s="34"/>
      <c r="M665" s="34"/>
      <c r="N665" s="34"/>
      <c r="O665" s="10"/>
    </row>
    <row r="666" spans="2:15" x14ac:dyDescent="0.2">
      <c r="B666" s="34"/>
      <c r="C666" s="34"/>
      <c r="D666" s="34"/>
      <c r="E666" s="10"/>
      <c r="F666" s="10"/>
      <c r="G666" s="10"/>
      <c r="H666" s="10"/>
      <c r="I666" s="10"/>
      <c r="J666" s="10"/>
      <c r="K666" s="34"/>
      <c r="L666" s="34"/>
      <c r="M666" s="34"/>
      <c r="N666" s="34"/>
      <c r="O666" s="10"/>
    </row>
    <row r="667" spans="2:15" x14ac:dyDescent="0.2">
      <c r="B667" s="34"/>
      <c r="C667" s="34"/>
      <c r="D667" s="34"/>
      <c r="E667" s="10"/>
      <c r="F667" s="10"/>
      <c r="G667" s="10"/>
      <c r="H667" s="10"/>
      <c r="I667" s="10"/>
      <c r="J667" s="10"/>
      <c r="K667" s="34"/>
      <c r="L667" s="34"/>
      <c r="M667" s="34"/>
      <c r="N667" s="34"/>
      <c r="O667" s="10"/>
    </row>
    <row r="668" spans="2:15" x14ac:dyDescent="0.2">
      <c r="B668" s="34"/>
      <c r="C668" s="34"/>
      <c r="D668" s="34"/>
      <c r="E668" s="10"/>
      <c r="F668" s="10"/>
      <c r="G668" s="10"/>
      <c r="H668" s="10"/>
      <c r="I668" s="10"/>
      <c r="J668" s="10"/>
      <c r="K668" s="34"/>
      <c r="L668" s="34"/>
      <c r="M668" s="34"/>
      <c r="N668" s="34"/>
      <c r="O668" s="10"/>
    </row>
    <row r="669" spans="2:15" x14ac:dyDescent="0.2">
      <c r="B669" s="34"/>
      <c r="C669" s="34"/>
      <c r="D669" s="34"/>
      <c r="E669" s="10"/>
      <c r="F669" s="10"/>
      <c r="G669" s="10"/>
      <c r="H669" s="10"/>
      <c r="I669" s="10"/>
      <c r="J669" s="10"/>
      <c r="K669" s="34"/>
      <c r="L669" s="34"/>
      <c r="M669" s="34"/>
      <c r="N669" s="34"/>
      <c r="O669" s="10"/>
    </row>
    <row r="670" spans="2:15" x14ac:dyDescent="0.2">
      <c r="B670" s="34"/>
      <c r="C670" s="34"/>
      <c r="D670" s="34"/>
      <c r="E670" s="10"/>
      <c r="F670" s="10"/>
      <c r="G670" s="10"/>
      <c r="H670" s="10"/>
      <c r="I670" s="10"/>
      <c r="J670" s="10"/>
      <c r="K670" s="34"/>
      <c r="L670" s="34"/>
      <c r="M670" s="34"/>
      <c r="N670" s="34"/>
      <c r="O670" s="10"/>
    </row>
    <row r="671" spans="2:15" x14ac:dyDescent="0.2">
      <c r="B671" s="34"/>
      <c r="C671" s="34"/>
      <c r="D671" s="34"/>
      <c r="E671" s="10"/>
      <c r="F671" s="10"/>
      <c r="G671" s="10"/>
      <c r="H671" s="10"/>
      <c r="I671" s="10"/>
      <c r="J671" s="10"/>
      <c r="K671" s="34"/>
      <c r="L671" s="34"/>
      <c r="M671" s="34"/>
      <c r="N671" s="34"/>
      <c r="O671" s="10"/>
    </row>
    <row r="672" spans="2:15" x14ac:dyDescent="0.2">
      <c r="B672" s="34"/>
      <c r="C672" s="34"/>
      <c r="D672" s="34"/>
      <c r="E672" s="10"/>
      <c r="F672" s="10"/>
      <c r="G672" s="10"/>
      <c r="H672" s="10"/>
      <c r="I672" s="10"/>
      <c r="J672" s="10"/>
      <c r="K672" s="34"/>
      <c r="L672" s="34"/>
      <c r="M672" s="34"/>
      <c r="N672" s="34"/>
      <c r="O672" s="10"/>
    </row>
    <row r="673" spans="2:15" x14ac:dyDescent="0.2">
      <c r="B673" s="34"/>
      <c r="C673" s="34"/>
      <c r="D673" s="34"/>
      <c r="E673" s="10"/>
      <c r="F673" s="10"/>
      <c r="G673" s="10"/>
      <c r="H673" s="10"/>
      <c r="I673" s="10"/>
      <c r="J673" s="10"/>
      <c r="K673" s="34"/>
      <c r="L673" s="34"/>
      <c r="M673" s="34"/>
      <c r="N673" s="34"/>
      <c r="O673" s="10"/>
    </row>
    <row r="674" spans="2:15" x14ac:dyDescent="0.2">
      <c r="B674" s="34"/>
      <c r="C674" s="34"/>
      <c r="D674" s="34"/>
      <c r="E674" s="10"/>
      <c r="F674" s="10"/>
      <c r="G674" s="10"/>
      <c r="H674" s="10"/>
      <c r="I674" s="10"/>
      <c r="J674" s="10"/>
      <c r="K674" s="34"/>
      <c r="L674" s="34"/>
      <c r="M674" s="34"/>
      <c r="N674" s="34"/>
      <c r="O674" s="10"/>
    </row>
    <row r="675" spans="2:15" x14ac:dyDescent="0.2">
      <c r="B675" s="34"/>
      <c r="C675" s="34"/>
      <c r="D675" s="34"/>
      <c r="E675" s="10"/>
      <c r="F675" s="10"/>
      <c r="G675" s="10"/>
      <c r="H675" s="10"/>
      <c r="I675" s="10"/>
      <c r="J675" s="10"/>
      <c r="K675" s="34"/>
      <c r="L675" s="34"/>
      <c r="M675" s="34"/>
      <c r="N675" s="34"/>
      <c r="O675" s="10"/>
    </row>
    <row r="676" spans="2:15" x14ac:dyDescent="0.2">
      <c r="B676" s="34"/>
      <c r="C676" s="34"/>
      <c r="D676" s="34"/>
      <c r="E676" s="10"/>
      <c r="F676" s="10"/>
      <c r="G676" s="10"/>
      <c r="H676" s="10"/>
      <c r="I676" s="10"/>
      <c r="J676" s="10"/>
      <c r="K676" s="34"/>
      <c r="L676" s="34"/>
      <c r="M676" s="34"/>
      <c r="N676" s="34"/>
      <c r="O676" s="10"/>
    </row>
    <row r="677" spans="2:15" x14ac:dyDescent="0.2">
      <c r="B677" s="34"/>
      <c r="C677" s="34"/>
      <c r="D677" s="34"/>
      <c r="E677" s="10"/>
      <c r="F677" s="10"/>
      <c r="G677" s="10"/>
      <c r="H677" s="10"/>
      <c r="I677" s="10"/>
      <c r="J677" s="10"/>
      <c r="K677" s="34"/>
      <c r="L677" s="34"/>
      <c r="M677" s="34"/>
      <c r="N677" s="34"/>
      <c r="O677" s="10"/>
    </row>
    <row r="678" spans="2:15" x14ac:dyDescent="0.2">
      <c r="B678" s="34"/>
      <c r="C678" s="34"/>
      <c r="D678" s="34"/>
      <c r="E678" s="10"/>
      <c r="F678" s="10"/>
      <c r="G678" s="10"/>
      <c r="H678" s="10"/>
      <c r="I678" s="10"/>
      <c r="J678" s="10"/>
      <c r="K678" s="34"/>
      <c r="L678" s="34"/>
      <c r="M678" s="34"/>
      <c r="N678" s="34"/>
      <c r="O678" s="10"/>
    </row>
    <row r="679" spans="2:15" x14ac:dyDescent="0.2">
      <c r="B679" s="34"/>
      <c r="C679" s="34"/>
      <c r="D679" s="34"/>
      <c r="E679" s="10"/>
      <c r="F679" s="10"/>
      <c r="G679" s="10"/>
      <c r="H679" s="10"/>
      <c r="I679" s="10"/>
      <c r="J679" s="10"/>
      <c r="K679" s="34"/>
      <c r="L679" s="34"/>
      <c r="M679" s="34"/>
      <c r="N679" s="34"/>
      <c r="O679" s="10"/>
    </row>
    <row r="680" spans="2:15" x14ac:dyDescent="0.2">
      <c r="B680" s="34"/>
      <c r="C680" s="34"/>
      <c r="D680" s="34"/>
      <c r="E680" s="10"/>
      <c r="F680" s="10"/>
      <c r="G680" s="10"/>
      <c r="H680" s="10"/>
      <c r="I680" s="10"/>
      <c r="J680" s="10"/>
      <c r="K680" s="34"/>
      <c r="L680" s="34"/>
      <c r="M680" s="34"/>
      <c r="N680" s="34"/>
      <c r="O680" s="10"/>
    </row>
    <row r="681" spans="2:15" x14ac:dyDescent="0.2">
      <c r="B681" s="34"/>
      <c r="C681" s="34"/>
      <c r="D681" s="34"/>
      <c r="E681" s="10"/>
      <c r="F681" s="10"/>
      <c r="G681" s="10"/>
      <c r="H681" s="10"/>
      <c r="I681" s="10"/>
      <c r="J681" s="10"/>
      <c r="K681" s="34"/>
      <c r="L681" s="34"/>
      <c r="M681" s="34"/>
      <c r="N681" s="34"/>
      <c r="O681" s="10"/>
    </row>
    <row r="682" spans="2:15" x14ac:dyDescent="0.2">
      <c r="B682" s="34"/>
      <c r="C682" s="34"/>
      <c r="D682" s="34"/>
      <c r="E682" s="10"/>
      <c r="F682" s="10"/>
      <c r="G682" s="10"/>
      <c r="H682" s="10"/>
      <c r="I682" s="10"/>
      <c r="J682" s="10"/>
      <c r="K682" s="34"/>
      <c r="L682" s="34"/>
      <c r="M682" s="34"/>
      <c r="N682" s="34"/>
      <c r="O682" s="10"/>
    </row>
    <row r="683" spans="2:15" x14ac:dyDescent="0.2">
      <c r="B683" s="34"/>
      <c r="C683" s="34"/>
      <c r="D683" s="34"/>
      <c r="E683" s="10"/>
      <c r="F683" s="10"/>
      <c r="G683" s="10"/>
      <c r="H683" s="10"/>
      <c r="I683" s="10"/>
      <c r="J683" s="10"/>
      <c r="K683" s="34"/>
      <c r="L683" s="34"/>
      <c r="M683" s="34"/>
      <c r="N683" s="34"/>
      <c r="O683" s="10"/>
    </row>
    <row r="684" spans="2:15" x14ac:dyDescent="0.2">
      <c r="B684" s="34"/>
      <c r="C684" s="34"/>
      <c r="D684" s="34"/>
      <c r="E684" s="10"/>
      <c r="F684" s="10"/>
      <c r="G684" s="10"/>
      <c r="H684" s="10"/>
      <c r="I684" s="10"/>
      <c r="J684" s="10"/>
      <c r="K684" s="34"/>
      <c r="L684" s="34"/>
      <c r="M684" s="34"/>
      <c r="N684" s="34"/>
      <c r="O684" s="10"/>
    </row>
    <row r="685" spans="2:15" x14ac:dyDescent="0.2">
      <c r="B685" s="34"/>
      <c r="C685" s="34"/>
      <c r="D685" s="34"/>
      <c r="E685" s="10"/>
      <c r="F685" s="10"/>
      <c r="G685" s="10"/>
      <c r="H685" s="10"/>
      <c r="I685" s="10"/>
      <c r="J685" s="10"/>
      <c r="K685" s="34"/>
      <c r="L685" s="34"/>
      <c r="M685" s="34"/>
      <c r="N685" s="34"/>
      <c r="O685" s="10"/>
    </row>
    <row r="686" spans="2:15" x14ac:dyDescent="0.2">
      <c r="B686" s="34"/>
      <c r="C686" s="34"/>
      <c r="D686" s="34"/>
      <c r="E686" s="10"/>
      <c r="F686" s="10"/>
      <c r="G686" s="10"/>
      <c r="H686" s="10"/>
      <c r="I686" s="10"/>
      <c r="J686" s="10"/>
      <c r="K686" s="34"/>
      <c r="L686" s="34"/>
      <c r="M686" s="34"/>
      <c r="N686" s="34"/>
      <c r="O686" s="10"/>
    </row>
    <row r="687" spans="2:15" x14ac:dyDescent="0.2">
      <c r="B687" s="34"/>
      <c r="C687" s="34"/>
      <c r="D687" s="34"/>
      <c r="E687" s="10"/>
      <c r="F687" s="10"/>
      <c r="G687" s="10"/>
      <c r="H687" s="10"/>
      <c r="I687" s="10"/>
      <c r="J687" s="10"/>
      <c r="K687" s="34"/>
      <c r="L687" s="34"/>
      <c r="M687" s="34"/>
      <c r="N687" s="34"/>
      <c r="O687" s="10"/>
    </row>
    <row r="688" spans="2:15" x14ac:dyDescent="0.2">
      <c r="B688" s="34"/>
      <c r="C688" s="34"/>
      <c r="D688" s="34"/>
      <c r="E688" s="10"/>
      <c r="F688" s="10"/>
      <c r="G688" s="10"/>
      <c r="H688" s="10"/>
      <c r="I688" s="10"/>
      <c r="J688" s="10"/>
      <c r="K688" s="34"/>
      <c r="L688" s="34"/>
      <c r="M688" s="34"/>
      <c r="N688" s="34"/>
      <c r="O688" s="10"/>
    </row>
    <row r="689" spans="2:15" x14ac:dyDescent="0.2">
      <c r="B689" s="34"/>
      <c r="C689" s="34"/>
      <c r="D689" s="34"/>
      <c r="E689" s="10"/>
      <c r="F689" s="10"/>
      <c r="G689" s="10"/>
      <c r="H689" s="10"/>
      <c r="I689" s="10"/>
      <c r="J689" s="10"/>
      <c r="K689" s="34"/>
      <c r="L689" s="34"/>
      <c r="M689" s="34"/>
      <c r="N689" s="34"/>
      <c r="O689" s="10"/>
    </row>
    <row r="690" spans="2:15" x14ac:dyDescent="0.2">
      <c r="B690" s="34"/>
      <c r="C690" s="34"/>
      <c r="D690" s="34"/>
      <c r="E690" s="10"/>
      <c r="F690" s="10"/>
      <c r="G690" s="10"/>
      <c r="H690" s="10"/>
      <c r="I690" s="10"/>
      <c r="J690" s="10"/>
      <c r="K690" s="34"/>
      <c r="L690" s="34"/>
      <c r="M690" s="34"/>
      <c r="N690" s="34"/>
      <c r="O690" s="10"/>
    </row>
    <row r="691" spans="2:15" x14ac:dyDescent="0.2">
      <c r="B691" s="34"/>
      <c r="C691" s="34"/>
      <c r="D691" s="34"/>
      <c r="E691" s="10"/>
      <c r="F691" s="10"/>
      <c r="G691" s="10"/>
      <c r="H691" s="10"/>
      <c r="I691" s="10"/>
      <c r="J691" s="10"/>
      <c r="K691" s="34"/>
      <c r="L691" s="34"/>
      <c r="M691" s="34"/>
      <c r="N691" s="34"/>
      <c r="O691" s="10"/>
    </row>
    <row r="692" spans="2:15" x14ac:dyDescent="0.2">
      <c r="B692" s="34"/>
      <c r="C692" s="34"/>
      <c r="D692" s="34"/>
      <c r="E692" s="10"/>
      <c r="F692" s="10"/>
      <c r="G692" s="10"/>
      <c r="H692" s="10"/>
      <c r="I692" s="10"/>
      <c r="J692" s="10"/>
      <c r="K692" s="34"/>
      <c r="L692" s="34"/>
      <c r="M692" s="34"/>
      <c r="N692" s="34"/>
      <c r="O692" s="10"/>
    </row>
    <row r="693" spans="2:15" x14ac:dyDescent="0.2">
      <c r="B693" s="34"/>
      <c r="C693" s="34"/>
      <c r="D693" s="34"/>
      <c r="E693" s="10"/>
      <c r="F693" s="10"/>
      <c r="G693" s="10"/>
      <c r="H693" s="10"/>
      <c r="I693" s="10"/>
      <c r="J693" s="10"/>
      <c r="K693" s="34"/>
      <c r="L693" s="34"/>
      <c r="M693" s="34"/>
      <c r="N693" s="34"/>
      <c r="O693" s="10"/>
    </row>
    <row r="694" spans="2:15" x14ac:dyDescent="0.2">
      <c r="B694" s="34"/>
      <c r="C694" s="34"/>
      <c r="D694" s="34"/>
      <c r="E694" s="10"/>
      <c r="F694" s="10"/>
      <c r="G694" s="10"/>
      <c r="H694" s="10"/>
      <c r="I694" s="10"/>
      <c r="J694" s="10"/>
      <c r="K694" s="34"/>
      <c r="L694" s="34"/>
      <c r="M694" s="34"/>
      <c r="N694" s="34"/>
      <c r="O694" s="10"/>
    </row>
    <row r="695" spans="2:15" x14ac:dyDescent="0.2">
      <c r="B695" s="34"/>
      <c r="C695" s="34"/>
      <c r="D695" s="34"/>
      <c r="E695" s="10"/>
      <c r="F695" s="10"/>
      <c r="G695" s="10"/>
      <c r="H695" s="10"/>
      <c r="I695" s="10"/>
      <c r="J695" s="10"/>
      <c r="K695" s="34"/>
      <c r="L695" s="34"/>
      <c r="M695" s="34"/>
      <c r="N695" s="34"/>
      <c r="O695" s="10"/>
    </row>
    <row r="696" spans="2:15" x14ac:dyDescent="0.2">
      <c r="B696" s="34"/>
      <c r="C696" s="34"/>
      <c r="D696" s="34"/>
      <c r="E696" s="10"/>
      <c r="F696" s="10"/>
      <c r="G696" s="10"/>
      <c r="H696" s="10"/>
      <c r="I696" s="10"/>
      <c r="J696" s="10"/>
      <c r="K696" s="34"/>
      <c r="L696" s="34"/>
      <c r="M696" s="34"/>
      <c r="N696" s="34"/>
      <c r="O696" s="10"/>
    </row>
    <row r="697" spans="2:15" x14ac:dyDescent="0.2">
      <c r="B697" s="34"/>
      <c r="C697" s="34"/>
      <c r="D697" s="34"/>
      <c r="E697" s="10"/>
      <c r="F697" s="10"/>
      <c r="G697" s="10"/>
      <c r="H697" s="10"/>
      <c r="I697" s="10"/>
      <c r="J697" s="10"/>
      <c r="K697" s="34"/>
      <c r="L697" s="34"/>
      <c r="M697" s="34"/>
      <c r="N697" s="34"/>
      <c r="O697" s="10"/>
    </row>
    <row r="698" spans="2:15" x14ac:dyDescent="0.2">
      <c r="B698" s="34"/>
      <c r="C698" s="34"/>
      <c r="D698" s="34"/>
      <c r="E698" s="10"/>
      <c r="F698" s="10"/>
      <c r="G698" s="10"/>
      <c r="H698" s="10"/>
      <c r="I698" s="10"/>
      <c r="J698" s="10"/>
      <c r="K698" s="34"/>
      <c r="L698" s="34"/>
      <c r="M698" s="34"/>
      <c r="N698" s="34"/>
      <c r="O698" s="10"/>
    </row>
    <row r="699" spans="2:15" x14ac:dyDescent="0.2">
      <c r="B699" s="34"/>
      <c r="C699" s="34"/>
      <c r="D699" s="34"/>
      <c r="E699" s="10"/>
      <c r="F699" s="10"/>
      <c r="G699" s="10"/>
      <c r="H699" s="10"/>
      <c r="I699" s="10"/>
      <c r="J699" s="10"/>
      <c r="K699" s="34"/>
      <c r="L699" s="34"/>
      <c r="M699" s="34"/>
      <c r="N699" s="34"/>
      <c r="O699" s="10"/>
    </row>
    <row r="700" spans="2:15" x14ac:dyDescent="0.2">
      <c r="B700" s="34"/>
      <c r="C700" s="34"/>
      <c r="D700" s="34"/>
      <c r="E700" s="10"/>
      <c r="F700" s="10"/>
      <c r="G700" s="10"/>
      <c r="H700" s="10"/>
      <c r="I700" s="10"/>
      <c r="J700" s="10"/>
      <c r="K700" s="34"/>
      <c r="L700" s="34"/>
      <c r="M700" s="34"/>
      <c r="N700" s="34"/>
      <c r="O700" s="10"/>
    </row>
    <row r="701" spans="2:15" x14ac:dyDescent="0.2">
      <c r="B701" s="34"/>
      <c r="C701" s="34"/>
      <c r="D701" s="34"/>
      <c r="E701" s="10"/>
      <c r="F701" s="10"/>
      <c r="G701" s="10"/>
      <c r="H701" s="10"/>
      <c r="I701" s="10"/>
      <c r="J701" s="10"/>
      <c r="K701" s="34"/>
      <c r="L701" s="34"/>
      <c r="M701" s="34"/>
      <c r="N701" s="34"/>
      <c r="O701" s="10"/>
    </row>
    <row r="702" spans="2:15" x14ac:dyDescent="0.2">
      <c r="B702" s="34"/>
      <c r="C702" s="34"/>
      <c r="D702" s="34"/>
      <c r="E702" s="10"/>
      <c r="F702" s="10"/>
      <c r="G702" s="10"/>
      <c r="H702" s="10"/>
      <c r="I702" s="10"/>
      <c r="J702" s="10"/>
      <c r="K702" s="34"/>
      <c r="L702" s="34"/>
      <c r="M702" s="34"/>
      <c r="N702" s="34"/>
      <c r="O702" s="10"/>
    </row>
    <row r="703" spans="2:15" x14ac:dyDescent="0.2">
      <c r="B703" s="34"/>
      <c r="C703" s="34"/>
      <c r="D703" s="34"/>
      <c r="E703" s="10"/>
      <c r="F703" s="10"/>
      <c r="G703" s="10"/>
      <c r="H703" s="10"/>
      <c r="I703" s="10"/>
      <c r="J703" s="10"/>
      <c r="K703" s="34"/>
      <c r="L703" s="34"/>
      <c r="M703" s="34"/>
      <c r="N703" s="34"/>
      <c r="O703" s="10"/>
    </row>
    <row r="704" spans="2:15" x14ac:dyDescent="0.2">
      <c r="B704" s="34"/>
      <c r="C704" s="34"/>
      <c r="D704" s="34"/>
      <c r="E704" s="10"/>
      <c r="F704" s="10"/>
      <c r="G704" s="10"/>
      <c r="H704" s="10"/>
      <c r="I704" s="10"/>
      <c r="J704" s="10"/>
      <c r="K704" s="34"/>
      <c r="L704" s="34"/>
      <c r="M704" s="34"/>
      <c r="N704" s="34"/>
      <c r="O704" s="10"/>
    </row>
    <row r="705" spans="2:15" x14ac:dyDescent="0.2">
      <c r="B705" s="34"/>
      <c r="C705" s="34"/>
      <c r="D705" s="34"/>
      <c r="E705" s="10"/>
      <c r="F705" s="10"/>
      <c r="G705" s="10"/>
      <c r="H705" s="10"/>
      <c r="I705" s="10"/>
      <c r="J705" s="10"/>
      <c r="K705" s="34"/>
      <c r="L705" s="34"/>
      <c r="M705" s="34"/>
      <c r="N705" s="34"/>
      <c r="O705" s="10"/>
    </row>
    <row r="706" spans="2:15" x14ac:dyDescent="0.2">
      <c r="B706" s="34"/>
      <c r="C706" s="34"/>
      <c r="D706" s="34"/>
      <c r="E706" s="10"/>
      <c r="F706" s="10"/>
      <c r="G706" s="10"/>
      <c r="H706" s="10"/>
      <c r="I706" s="10"/>
      <c r="J706" s="10"/>
      <c r="K706" s="34"/>
      <c r="L706" s="34"/>
      <c r="M706" s="34"/>
      <c r="N706" s="34"/>
      <c r="O706" s="10"/>
    </row>
    <row r="707" spans="2:15" x14ac:dyDescent="0.2">
      <c r="B707" s="34"/>
      <c r="C707" s="34"/>
      <c r="D707" s="34"/>
      <c r="E707" s="10"/>
      <c r="F707" s="10"/>
      <c r="G707" s="10"/>
      <c r="H707" s="10"/>
      <c r="I707" s="10"/>
      <c r="J707" s="10"/>
      <c r="K707" s="34"/>
      <c r="L707" s="34"/>
      <c r="M707" s="34"/>
      <c r="N707" s="34"/>
      <c r="O707" s="10"/>
    </row>
    <row r="708" spans="2:15" x14ac:dyDescent="0.2">
      <c r="B708" s="34"/>
      <c r="C708" s="34"/>
      <c r="D708" s="34"/>
      <c r="E708" s="10"/>
      <c r="F708" s="10"/>
      <c r="G708" s="10"/>
      <c r="H708" s="10"/>
      <c r="I708" s="10"/>
      <c r="J708" s="10"/>
      <c r="K708" s="34"/>
      <c r="L708" s="34"/>
      <c r="M708" s="34"/>
      <c r="N708" s="34"/>
      <c r="O708" s="10"/>
    </row>
    <row r="709" spans="2:15" x14ac:dyDescent="0.2">
      <c r="B709" s="34"/>
      <c r="C709" s="34"/>
      <c r="D709" s="34"/>
      <c r="E709" s="10"/>
      <c r="F709" s="10"/>
      <c r="G709" s="10"/>
      <c r="H709" s="10"/>
      <c r="I709" s="10"/>
      <c r="J709" s="10"/>
      <c r="K709" s="34"/>
      <c r="L709" s="34"/>
      <c r="M709" s="34"/>
      <c r="N709" s="34"/>
      <c r="O709" s="10"/>
    </row>
    <row r="710" spans="2:15" x14ac:dyDescent="0.2">
      <c r="B710" s="34"/>
      <c r="C710" s="34"/>
      <c r="D710" s="34"/>
      <c r="E710" s="10"/>
      <c r="F710" s="10"/>
      <c r="G710" s="10"/>
      <c r="H710" s="10"/>
      <c r="I710" s="10"/>
      <c r="J710" s="10"/>
      <c r="K710" s="34"/>
      <c r="L710" s="34"/>
      <c r="M710" s="34"/>
      <c r="N710" s="34"/>
      <c r="O710" s="10"/>
    </row>
    <row r="711" spans="2:15" x14ac:dyDescent="0.2">
      <c r="B711" s="34"/>
      <c r="C711" s="34"/>
      <c r="D711" s="34"/>
      <c r="E711" s="10"/>
      <c r="F711" s="10"/>
      <c r="G711" s="10"/>
      <c r="H711" s="10"/>
      <c r="I711" s="10"/>
      <c r="J711" s="10"/>
      <c r="K711" s="34"/>
      <c r="L711" s="34"/>
      <c r="M711" s="34"/>
      <c r="N711" s="34"/>
      <c r="O711" s="10"/>
    </row>
    <row r="712" spans="2:15" x14ac:dyDescent="0.2">
      <c r="B712" s="34"/>
      <c r="C712" s="34"/>
      <c r="D712" s="34"/>
      <c r="E712" s="10"/>
      <c r="F712" s="10"/>
      <c r="G712" s="10"/>
      <c r="H712" s="10"/>
      <c r="I712" s="10"/>
      <c r="J712" s="10"/>
      <c r="K712" s="34"/>
      <c r="L712" s="34"/>
      <c r="M712" s="34"/>
      <c r="N712" s="34"/>
      <c r="O712" s="10"/>
    </row>
    <row r="713" spans="2:15" x14ac:dyDescent="0.2">
      <c r="B713" s="34"/>
      <c r="C713" s="34"/>
      <c r="D713" s="34"/>
      <c r="E713" s="10"/>
      <c r="F713" s="10"/>
      <c r="G713" s="10"/>
      <c r="H713" s="10"/>
      <c r="I713" s="10"/>
      <c r="J713" s="10"/>
      <c r="K713" s="34"/>
      <c r="L713" s="34"/>
      <c r="M713" s="34"/>
      <c r="N713" s="34"/>
      <c r="O713" s="10"/>
    </row>
    <row r="714" spans="2:15" x14ac:dyDescent="0.2">
      <c r="B714" s="34"/>
      <c r="C714" s="34"/>
      <c r="D714" s="34"/>
      <c r="E714" s="10"/>
      <c r="F714" s="10"/>
      <c r="G714" s="10"/>
      <c r="H714" s="10"/>
      <c r="I714" s="10"/>
      <c r="J714" s="10"/>
      <c r="K714" s="34"/>
      <c r="L714" s="34"/>
      <c r="M714" s="34"/>
      <c r="N714" s="34"/>
      <c r="O714" s="10"/>
    </row>
    <row r="715" spans="2:15" x14ac:dyDescent="0.2">
      <c r="B715" s="34"/>
      <c r="C715" s="34"/>
      <c r="D715" s="34"/>
      <c r="E715" s="10"/>
      <c r="F715" s="10"/>
      <c r="G715" s="10"/>
      <c r="H715" s="10"/>
      <c r="I715" s="10"/>
      <c r="J715" s="10"/>
      <c r="K715" s="34"/>
      <c r="L715" s="34"/>
      <c r="M715" s="34"/>
      <c r="N715" s="34"/>
      <c r="O715" s="10"/>
    </row>
    <row r="716" spans="2:15" x14ac:dyDescent="0.2">
      <c r="B716" s="34"/>
      <c r="C716" s="34"/>
      <c r="D716" s="34"/>
      <c r="E716" s="10"/>
      <c r="F716" s="10"/>
      <c r="G716" s="10"/>
      <c r="H716" s="10"/>
      <c r="I716" s="10"/>
      <c r="J716" s="10"/>
      <c r="K716" s="34"/>
      <c r="L716" s="34"/>
      <c r="M716" s="34"/>
      <c r="N716" s="34"/>
      <c r="O716" s="10"/>
    </row>
    <row r="717" spans="2:15" x14ac:dyDescent="0.2">
      <c r="B717" s="34"/>
      <c r="C717" s="34"/>
      <c r="D717" s="34"/>
      <c r="E717" s="10"/>
      <c r="F717" s="10"/>
      <c r="G717" s="10"/>
      <c r="H717" s="10"/>
      <c r="I717" s="10"/>
      <c r="J717" s="10"/>
      <c r="K717" s="34"/>
      <c r="L717" s="34"/>
      <c r="M717" s="34"/>
      <c r="N717" s="34"/>
      <c r="O717" s="10"/>
    </row>
    <row r="718" spans="2:15" x14ac:dyDescent="0.2">
      <c r="B718" s="34"/>
      <c r="C718" s="34"/>
      <c r="D718" s="34"/>
      <c r="E718" s="10"/>
      <c r="F718" s="10"/>
      <c r="G718" s="10"/>
      <c r="H718" s="10"/>
      <c r="I718" s="10"/>
      <c r="J718" s="10"/>
      <c r="K718" s="34"/>
      <c r="L718" s="34"/>
      <c r="M718" s="34"/>
      <c r="N718" s="34"/>
      <c r="O718" s="10"/>
    </row>
    <row r="719" spans="2:15" x14ac:dyDescent="0.2">
      <c r="B719" s="34"/>
      <c r="C719" s="34"/>
      <c r="D719" s="34"/>
      <c r="E719" s="10"/>
      <c r="F719" s="10"/>
      <c r="G719" s="10"/>
      <c r="H719" s="10"/>
      <c r="I719" s="10"/>
      <c r="J719" s="10"/>
      <c r="K719" s="34"/>
      <c r="L719" s="34"/>
      <c r="M719" s="34"/>
      <c r="N719" s="34"/>
      <c r="O719" s="10"/>
    </row>
    <row r="720" spans="2:15" x14ac:dyDescent="0.2">
      <c r="B720" s="34"/>
      <c r="C720" s="34"/>
      <c r="D720" s="34"/>
      <c r="E720" s="10"/>
      <c r="F720" s="10"/>
      <c r="G720" s="10"/>
      <c r="H720" s="10"/>
      <c r="I720" s="10"/>
      <c r="J720" s="10"/>
      <c r="K720" s="34"/>
      <c r="L720" s="34"/>
      <c r="M720" s="34"/>
      <c r="N720" s="34"/>
      <c r="O720" s="10"/>
    </row>
    <row r="721" spans="2:15" x14ac:dyDescent="0.2">
      <c r="B721" s="34"/>
      <c r="C721" s="34"/>
      <c r="D721" s="34"/>
      <c r="E721" s="10"/>
      <c r="F721" s="10"/>
      <c r="G721" s="10"/>
      <c r="H721" s="10"/>
      <c r="I721" s="10"/>
      <c r="J721" s="10"/>
      <c r="K721" s="34"/>
      <c r="L721" s="34"/>
      <c r="M721" s="34"/>
      <c r="N721" s="34"/>
      <c r="O721" s="10"/>
    </row>
    <row r="722" spans="2:15" x14ac:dyDescent="0.2">
      <c r="B722" s="34"/>
      <c r="C722" s="34"/>
      <c r="D722" s="34"/>
      <c r="E722" s="10"/>
      <c r="F722" s="10"/>
      <c r="G722" s="10"/>
      <c r="H722" s="10"/>
      <c r="I722" s="10"/>
      <c r="J722" s="10"/>
      <c r="K722" s="34"/>
      <c r="L722" s="34"/>
      <c r="M722" s="34"/>
      <c r="N722" s="34"/>
      <c r="O722" s="10"/>
    </row>
    <row r="723" spans="2:15" x14ac:dyDescent="0.2">
      <c r="B723" s="34"/>
      <c r="C723" s="34"/>
      <c r="D723" s="34"/>
      <c r="E723" s="10"/>
      <c r="F723" s="10"/>
      <c r="G723" s="10"/>
      <c r="H723" s="10"/>
      <c r="I723" s="10"/>
      <c r="J723" s="10"/>
      <c r="K723" s="34"/>
      <c r="L723" s="34"/>
      <c r="M723" s="34"/>
      <c r="N723" s="34"/>
      <c r="O723" s="10"/>
    </row>
    <row r="724" spans="2:15" x14ac:dyDescent="0.2">
      <c r="B724" s="34"/>
      <c r="C724" s="34"/>
      <c r="D724" s="34"/>
      <c r="E724" s="10"/>
      <c r="F724" s="10"/>
      <c r="G724" s="10"/>
      <c r="H724" s="10"/>
      <c r="I724" s="10"/>
      <c r="J724" s="10"/>
      <c r="K724" s="34"/>
      <c r="L724" s="34"/>
      <c r="M724" s="34"/>
      <c r="N724" s="34"/>
      <c r="O724" s="10"/>
    </row>
    <row r="725" spans="2:15" x14ac:dyDescent="0.2">
      <c r="B725" s="34"/>
      <c r="C725" s="34"/>
      <c r="D725" s="34"/>
      <c r="E725" s="10"/>
      <c r="F725" s="10"/>
      <c r="G725" s="10"/>
      <c r="H725" s="10"/>
      <c r="I725" s="10"/>
      <c r="J725" s="10"/>
      <c r="K725" s="34"/>
      <c r="L725" s="34"/>
      <c r="M725" s="34"/>
      <c r="N725" s="34"/>
      <c r="O725" s="10"/>
    </row>
    <row r="726" spans="2:15" x14ac:dyDescent="0.2">
      <c r="B726" s="34"/>
      <c r="C726" s="34"/>
      <c r="D726" s="34"/>
      <c r="E726" s="10"/>
      <c r="F726" s="10"/>
      <c r="G726" s="10"/>
      <c r="H726" s="10"/>
      <c r="I726" s="10"/>
      <c r="J726" s="10"/>
      <c r="K726" s="34"/>
      <c r="L726" s="34"/>
      <c r="M726" s="34"/>
      <c r="N726" s="34"/>
      <c r="O726" s="10"/>
    </row>
    <row r="727" spans="2:15" x14ac:dyDescent="0.2">
      <c r="B727" s="34"/>
      <c r="C727" s="34"/>
      <c r="D727" s="34"/>
      <c r="E727" s="10"/>
      <c r="F727" s="10"/>
      <c r="G727" s="10"/>
      <c r="H727" s="10"/>
      <c r="I727" s="10"/>
      <c r="J727" s="10"/>
      <c r="K727" s="34"/>
      <c r="L727" s="34"/>
      <c r="M727" s="34"/>
      <c r="N727" s="34"/>
      <c r="O727" s="10"/>
    </row>
    <row r="728" spans="2:15" x14ac:dyDescent="0.2">
      <c r="B728" s="34"/>
      <c r="C728" s="34"/>
      <c r="D728" s="34"/>
      <c r="E728" s="10"/>
      <c r="F728" s="10"/>
      <c r="G728" s="10"/>
      <c r="H728" s="10"/>
      <c r="I728" s="10"/>
      <c r="J728" s="10"/>
      <c r="K728" s="34"/>
      <c r="L728" s="34"/>
      <c r="M728" s="34"/>
      <c r="N728" s="34"/>
      <c r="O728" s="10"/>
    </row>
    <row r="729" spans="2:15" x14ac:dyDescent="0.2">
      <c r="B729" s="34"/>
      <c r="C729" s="34"/>
      <c r="D729" s="34"/>
      <c r="E729" s="10"/>
      <c r="F729" s="10"/>
      <c r="G729" s="10"/>
      <c r="H729" s="10"/>
      <c r="I729" s="10"/>
      <c r="J729" s="10"/>
      <c r="K729" s="34"/>
      <c r="L729" s="34"/>
      <c r="M729" s="34"/>
      <c r="N729" s="34"/>
      <c r="O729" s="10"/>
    </row>
    <row r="730" spans="2:15" x14ac:dyDescent="0.2">
      <c r="B730" s="34"/>
      <c r="C730" s="34"/>
      <c r="D730" s="34"/>
      <c r="E730" s="10"/>
      <c r="F730" s="10"/>
      <c r="G730" s="10"/>
      <c r="H730" s="10"/>
      <c r="I730" s="10"/>
      <c r="J730" s="10"/>
      <c r="K730" s="34"/>
      <c r="L730" s="34"/>
      <c r="M730" s="34"/>
      <c r="N730" s="34"/>
      <c r="O730" s="10"/>
    </row>
    <row r="731" spans="2:15" x14ac:dyDescent="0.2">
      <c r="B731" s="34"/>
      <c r="C731" s="34"/>
      <c r="D731" s="34"/>
      <c r="E731" s="10"/>
      <c r="F731" s="10"/>
      <c r="G731" s="10"/>
      <c r="H731" s="10"/>
      <c r="I731" s="10"/>
      <c r="J731" s="10"/>
      <c r="K731" s="34"/>
      <c r="L731" s="34"/>
      <c r="M731" s="34"/>
      <c r="N731" s="34"/>
      <c r="O731" s="10"/>
    </row>
    <row r="732" spans="2:15" x14ac:dyDescent="0.2">
      <c r="B732" s="34"/>
      <c r="C732" s="34"/>
      <c r="D732" s="34"/>
      <c r="E732" s="10"/>
      <c r="F732" s="10"/>
      <c r="G732" s="10"/>
      <c r="H732" s="10"/>
      <c r="I732" s="10"/>
      <c r="J732" s="10"/>
      <c r="K732" s="34"/>
      <c r="L732" s="34"/>
      <c r="M732" s="34"/>
      <c r="N732" s="34"/>
      <c r="O732" s="10"/>
    </row>
    <row r="733" spans="2:15" x14ac:dyDescent="0.2">
      <c r="B733" s="34"/>
      <c r="C733" s="34"/>
      <c r="D733" s="34"/>
      <c r="E733" s="10"/>
      <c r="F733" s="10"/>
      <c r="G733" s="10"/>
      <c r="H733" s="10"/>
      <c r="I733" s="10"/>
      <c r="J733" s="10"/>
      <c r="K733" s="34"/>
      <c r="L733" s="34"/>
      <c r="M733" s="34"/>
      <c r="N733" s="34"/>
      <c r="O733" s="10"/>
    </row>
    <row r="734" spans="2:15" x14ac:dyDescent="0.2">
      <c r="B734" s="34"/>
      <c r="C734" s="34"/>
      <c r="D734" s="34"/>
      <c r="E734" s="10"/>
      <c r="F734" s="10"/>
      <c r="G734" s="10"/>
      <c r="H734" s="10"/>
      <c r="I734" s="10"/>
      <c r="J734" s="10"/>
      <c r="K734" s="34"/>
      <c r="L734" s="34"/>
      <c r="M734" s="34"/>
      <c r="N734" s="34"/>
      <c r="O734" s="10"/>
    </row>
    <row r="735" spans="2:15" x14ac:dyDescent="0.2">
      <c r="B735" s="34"/>
      <c r="C735" s="34"/>
      <c r="D735" s="34"/>
      <c r="E735" s="10"/>
      <c r="F735" s="10"/>
      <c r="G735" s="10"/>
      <c r="H735" s="10"/>
      <c r="I735" s="10"/>
      <c r="J735" s="10"/>
      <c r="K735" s="34"/>
      <c r="L735" s="34"/>
      <c r="M735" s="34"/>
      <c r="N735" s="34"/>
      <c r="O735" s="10"/>
    </row>
    <row r="736" spans="2:15" x14ac:dyDescent="0.2">
      <c r="B736" s="34"/>
      <c r="C736" s="34"/>
      <c r="D736" s="34"/>
      <c r="E736" s="10"/>
      <c r="F736" s="10"/>
      <c r="G736" s="10"/>
      <c r="H736" s="10"/>
      <c r="I736" s="10"/>
      <c r="J736" s="10"/>
      <c r="K736" s="34"/>
      <c r="L736" s="34"/>
      <c r="M736" s="34"/>
      <c r="N736" s="34"/>
      <c r="O736" s="10"/>
    </row>
    <row r="737" spans="2:15" x14ac:dyDescent="0.2">
      <c r="B737" s="34"/>
      <c r="C737" s="34"/>
      <c r="D737" s="34"/>
      <c r="E737" s="10"/>
      <c r="F737" s="10"/>
      <c r="G737" s="10"/>
      <c r="H737" s="10"/>
      <c r="I737" s="10"/>
      <c r="J737" s="10"/>
      <c r="K737" s="34"/>
      <c r="L737" s="34"/>
      <c r="M737" s="34"/>
      <c r="N737" s="34"/>
      <c r="O737" s="10"/>
    </row>
    <row r="738" spans="2:15" x14ac:dyDescent="0.2">
      <c r="B738" s="34"/>
      <c r="C738" s="34"/>
      <c r="D738" s="34"/>
      <c r="E738" s="10"/>
      <c r="F738" s="10"/>
      <c r="G738" s="10"/>
      <c r="H738" s="10"/>
      <c r="I738" s="10"/>
      <c r="J738" s="10"/>
      <c r="K738" s="34"/>
      <c r="L738" s="34"/>
      <c r="M738" s="34"/>
      <c r="N738" s="34"/>
      <c r="O738" s="10"/>
    </row>
    <row r="739" spans="2:15" x14ac:dyDescent="0.2">
      <c r="B739" s="34"/>
      <c r="C739" s="34"/>
      <c r="D739" s="34"/>
      <c r="E739" s="10"/>
      <c r="F739" s="10"/>
      <c r="G739" s="10"/>
      <c r="H739" s="10"/>
      <c r="I739" s="10"/>
      <c r="J739" s="10"/>
      <c r="K739" s="34"/>
      <c r="L739" s="34"/>
      <c r="M739" s="34"/>
      <c r="N739" s="34"/>
      <c r="O739" s="10"/>
    </row>
    <row r="740" spans="2:15" x14ac:dyDescent="0.2">
      <c r="B740" s="34"/>
      <c r="C740" s="34"/>
      <c r="D740" s="34"/>
      <c r="E740" s="10"/>
      <c r="F740" s="10"/>
      <c r="G740" s="10"/>
      <c r="H740" s="10"/>
      <c r="I740" s="10"/>
      <c r="J740" s="10"/>
      <c r="K740" s="34"/>
      <c r="L740" s="34"/>
      <c r="M740" s="34"/>
      <c r="N740" s="34"/>
      <c r="O740" s="10"/>
    </row>
    <row r="741" spans="2:15" x14ac:dyDescent="0.2">
      <c r="B741" s="34"/>
      <c r="C741" s="34"/>
      <c r="D741" s="34"/>
      <c r="E741" s="10"/>
      <c r="F741" s="10"/>
      <c r="G741" s="10"/>
      <c r="H741" s="10"/>
      <c r="I741" s="10"/>
      <c r="J741" s="10"/>
      <c r="K741" s="34"/>
      <c r="L741" s="34"/>
      <c r="M741" s="34"/>
      <c r="N741" s="34"/>
      <c r="O741" s="10"/>
    </row>
    <row r="742" spans="2:15" x14ac:dyDescent="0.2">
      <c r="B742" s="34"/>
      <c r="C742" s="34"/>
      <c r="D742" s="34"/>
      <c r="E742" s="10"/>
      <c r="F742" s="10"/>
      <c r="G742" s="10"/>
      <c r="H742" s="10"/>
      <c r="I742" s="10"/>
      <c r="J742" s="10"/>
      <c r="K742" s="34"/>
      <c r="L742" s="34"/>
      <c r="M742" s="34"/>
      <c r="N742" s="34"/>
      <c r="O742" s="10"/>
    </row>
    <row r="743" spans="2:15" x14ac:dyDescent="0.2">
      <c r="B743" s="34"/>
      <c r="C743" s="34"/>
      <c r="D743" s="34"/>
      <c r="E743" s="10"/>
      <c r="F743" s="10"/>
      <c r="G743" s="10"/>
      <c r="H743" s="10"/>
      <c r="I743" s="10"/>
      <c r="J743" s="10"/>
      <c r="K743" s="34"/>
      <c r="L743" s="34"/>
      <c r="M743" s="34"/>
      <c r="N743" s="34"/>
      <c r="O743" s="10"/>
    </row>
    <row r="744" spans="2:15" x14ac:dyDescent="0.2">
      <c r="B744" s="34"/>
      <c r="C744" s="34"/>
      <c r="D744" s="34"/>
      <c r="E744" s="10"/>
      <c r="F744" s="10"/>
      <c r="G744" s="10"/>
      <c r="H744" s="10"/>
      <c r="I744" s="10"/>
      <c r="J744" s="10"/>
      <c r="K744" s="34"/>
      <c r="L744" s="34"/>
      <c r="M744" s="34"/>
      <c r="N744" s="34"/>
      <c r="O744" s="10"/>
    </row>
    <row r="745" spans="2:15" x14ac:dyDescent="0.2">
      <c r="B745" s="34"/>
      <c r="C745" s="34"/>
      <c r="D745" s="34"/>
      <c r="E745" s="10"/>
      <c r="F745" s="10"/>
      <c r="G745" s="10"/>
      <c r="H745" s="10"/>
      <c r="I745" s="10"/>
      <c r="J745" s="10"/>
      <c r="K745" s="34"/>
      <c r="L745" s="34"/>
      <c r="M745" s="34"/>
      <c r="N745" s="34"/>
      <c r="O745" s="10"/>
    </row>
    <row r="746" spans="2:15" x14ac:dyDescent="0.2">
      <c r="B746" s="34"/>
      <c r="C746" s="34"/>
      <c r="D746" s="34"/>
      <c r="E746" s="10"/>
      <c r="F746" s="10"/>
      <c r="G746" s="10"/>
      <c r="H746" s="10"/>
      <c r="I746" s="10"/>
      <c r="J746" s="10"/>
      <c r="K746" s="34"/>
      <c r="L746" s="34"/>
      <c r="M746" s="34"/>
      <c r="N746" s="34"/>
      <c r="O746" s="10"/>
    </row>
    <row r="747" spans="2:15" x14ac:dyDescent="0.2">
      <c r="B747" s="34"/>
      <c r="C747" s="34"/>
      <c r="D747" s="34"/>
      <c r="E747" s="10"/>
      <c r="F747" s="10"/>
      <c r="G747" s="10"/>
      <c r="H747" s="10"/>
      <c r="I747" s="10"/>
      <c r="J747" s="10"/>
      <c r="K747" s="34"/>
      <c r="L747" s="34"/>
      <c r="M747" s="34"/>
      <c r="N747" s="34"/>
      <c r="O747" s="10"/>
    </row>
    <row r="748" spans="2:15" x14ac:dyDescent="0.2">
      <c r="B748" s="34"/>
      <c r="C748" s="34"/>
      <c r="D748" s="34"/>
      <c r="E748" s="10"/>
      <c r="F748" s="10"/>
      <c r="G748" s="10"/>
      <c r="H748" s="10"/>
      <c r="I748" s="10"/>
      <c r="J748" s="10"/>
      <c r="K748" s="34"/>
      <c r="L748" s="34"/>
      <c r="M748" s="34"/>
      <c r="N748" s="34"/>
      <c r="O748" s="10"/>
    </row>
    <row r="749" spans="2:15" x14ac:dyDescent="0.2">
      <c r="B749" s="34"/>
      <c r="C749" s="34"/>
      <c r="D749" s="34"/>
      <c r="E749" s="10"/>
      <c r="F749" s="10"/>
      <c r="G749" s="10"/>
      <c r="H749" s="10"/>
      <c r="I749" s="10"/>
      <c r="J749" s="10"/>
      <c r="K749" s="34"/>
      <c r="L749" s="34"/>
      <c r="M749" s="34"/>
      <c r="N749" s="34"/>
      <c r="O749" s="10"/>
    </row>
    <row r="750" spans="2:15" x14ac:dyDescent="0.2">
      <c r="B750" s="34"/>
      <c r="C750" s="34"/>
      <c r="D750" s="34"/>
      <c r="E750" s="10"/>
      <c r="F750" s="10"/>
      <c r="G750" s="10"/>
      <c r="H750" s="10"/>
      <c r="I750" s="10"/>
      <c r="J750" s="10"/>
      <c r="K750" s="34"/>
      <c r="L750" s="34"/>
      <c r="M750" s="34"/>
      <c r="N750" s="34"/>
      <c r="O750" s="10"/>
    </row>
    <row r="751" spans="2:15" x14ac:dyDescent="0.2">
      <c r="B751" s="34"/>
      <c r="C751" s="34"/>
      <c r="D751" s="34"/>
      <c r="E751" s="10"/>
      <c r="F751" s="10"/>
      <c r="G751" s="10"/>
      <c r="H751" s="10"/>
      <c r="I751" s="10"/>
      <c r="J751" s="10"/>
      <c r="K751" s="34"/>
      <c r="L751" s="34"/>
      <c r="M751" s="34"/>
      <c r="N751" s="34"/>
      <c r="O751" s="10"/>
    </row>
    <row r="752" spans="2:15" x14ac:dyDescent="0.2">
      <c r="B752" s="34"/>
      <c r="C752" s="34"/>
      <c r="D752" s="34"/>
      <c r="E752" s="10"/>
      <c r="F752" s="10"/>
      <c r="G752" s="10"/>
      <c r="H752" s="10"/>
      <c r="I752" s="10"/>
      <c r="J752" s="10"/>
      <c r="K752" s="34"/>
      <c r="L752" s="34"/>
      <c r="M752" s="34"/>
      <c r="N752" s="34"/>
      <c r="O752" s="10"/>
    </row>
    <row r="753" spans="2:15" x14ac:dyDescent="0.2">
      <c r="B753" s="34"/>
      <c r="C753" s="34"/>
      <c r="D753" s="34"/>
      <c r="E753" s="10"/>
      <c r="F753" s="10"/>
      <c r="G753" s="10"/>
      <c r="H753" s="10"/>
      <c r="I753" s="10"/>
      <c r="J753" s="10"/>
      <c r="K753" s="34"/>
      <c r="L753" s="34"/>
      <c r="M753" s="34"/>
      <c r="N753" s="34"/>
      <c r="O753" s="10"/>
    </row>
    <row r="754" spans="2:15" x14ac:dyDescent="0.2">
      <c r="B754" s="34"/>
      <c r="C754" s="34"/>
      <c r="D754" s="34"/>
      <c r="E754" s="10"/>
      <c r="F754" s="10"/>
      <c r="G754" s="10"/>
      <c r="H754" s="10"/>
      <c r="I754" s="10"/>
      <c r="J754" s="10"/>
      <c r="K754" s="34"/>
      <c r="L754" s="34"/>
      <c r="M754" s="34"/>
      <c r="N754" s="34"/>
      <c r="O754" s="10"/>
    </row>
    <row r="755" spans="2:15" x14ac:dyDescent="0.2">
      <c r="B755" s="34"/>
      <c r="C755" s="34"/>
      <c r="D755" s="34"/>
      <c r="E755" s="10"/>
      <c r="F755" s="10"/>
      <c r="G755" s="10"/>
      <c r="H755" s="10"/>
      <c r="I755" s="10"/>
      <c r="J755" s="10"/>
      <c r="K755" s="34"/>
      <c r="L755" s="34"/>
      <c r="M755" s="34"/>
      <c r="N755" s="34"/>
      <c r="O755" s="10"/>
    </row>
    <row r="756" spans="2:15" x14ac:dyDescent="0.2">
      <c r="B756" s="34"/>
      <c r="C756" s="34"/>
      <c r="D756" s="34"/>
      <c r="E756" s="10"/>
      <c r="F756" s="10"/>
      <c r="G756" s="10"/>
      <c r="H756" s="10"/>
      <c r="I756" s="10"/>
      <c r="J756" s="10"/>
      <c r="K756" s="34"/>
      <c r="L756" s="34"/>
      <c r="M756" s="34"/>
      <c r="N756" s="34"/>
      <c r="O756" s="10"/>
    </row>
    <row r="757" spans="2:15" x14ac:dyDescent="0.2">
      <c r="B757" s="34"/>
      <c r="C757" s="34"/>
      <c r="D757" s="34"/>
      <c r="E757" s="10"/>
      <c r="F757" s="10"/>
      <c r="G757" s="10"/>
      <c r="H757" s="10"/>
      <c r="I757" s="10"/>
      <c r="J757" s="10"/>
      <c r="K757" s="34"/>
      <c r="L757" s="34"/>
      <c r="M757" s="34"/>
      <c r="N757" s="34"/>
      <c r="O757" s="10"/>
    </row>
    <row r="758" spans="2:15" x14ac:dyDescent="0.2">
      <c r="B758" s="34"/>
      <c r="C758" s="34"/>
      <c r="D758" s="34"/>
      <c r="E758" s="10"/>
      <c r="F758" s="10"/>
      <c r="G758" s="10"/>
      <c r="H758" s="10"/>
      <c r="I758" s="10"/>
      <c r="J758" s="10"/>
      <c r="K758" s="34"/>
      <c r="L758" s="34"/>
      <c r="M758" s="34"/>
      <c r="N758" s="34"/>
      <c r="O758" s="10"/>
    </row>
    <row r="759" spans="2:15" x14ac:dyDescent="0.2">
      <c r="B759" s="34"/>
      <c r="C759" s="34"/>
      <c r="D759" s="34"/>
      <c r="E759" s="10"/>
      <c r="F759" s="10"/>
      <c r="G759" s="10"/>
      <c r="H759" s="10"/>
      <c r="I759" s="10"/>
      <c r="J759" s="10"/>
      <c r="K759" s="34"/>
      <c r="L759" s="34"/>
      <c r="M759" s="34"/>
      <c r="N759" s="34"/>
      <c r="O759" s="10"/>
    </row>
    <row r="760" spans="2:15" x14ac:dyDescent="0.2">
      <c r="B760" s="34"/>
      <c r="C760" s="34"/>
      <c r="D760" s="34"/>
      <c r="E760" s="10"/>
      <c r="F760" s="10"/>
      <c r="G760" s="10"/>
      <c r="H760" s="10"/>
      <c r="I760" s="10"/>
      <c r="J760" s="10"/>
      <c r="K760" s="34"/>
      <c r="L760" s="34"/>
      <c r="M760" s="34"/>
      <c r="N760" s="34"/>
      <c r="O760" s="10"/>
    </row>
    <row r="761" spans="2:15" x14ac:dyDescent="0.2">
      <c r="B761" s="34"/>
      <c r="C761" s="34"/>
      <c r="D761" s="34"/>
      <c r="E761" s="10"/>
      <c r="F761" s="10"/>
      <c r="G761" s="10"/>
      <c r="H761" s="10"/>
      <c r="I761" s="10"/>
      <c r="J761" s="10"/>
      <c r="K761" s="34"/>
      <c r="L761" s="34"/>
      <c r="M761" s="34"/>
      <c r="N761" s="34"/>
      <c r="O761" s="10"/>
    </row>
    <row r="762" spans="2:15" x14ac:dyDescent="0.2">
      <c r="B762" s="34"/>
      <c r="C762" s="34"/>
      <c r="D762" s="34"/>
      <c r="E762" s="10"/>
      <c r="F762" s="10"/>
      <c r="G762" s="10"/>
      <c r="H762" s="10"/>
      <c r="I762" s="10"/>
      <c r="J762" s="10"/>
      <c r="K762" s="34"/>
      <c r="L762" s="34"/>
      <c r="M762" s="34"/>
      <c r="N762" s="34"/>
      <c r="O762" s="10"/>
    </row>
    <row r="763" spans="2:15" x14ac:dyDescent="0.2">
      <c r="B763" s="34"/>
      <c r="C763" s="34"/>
      <c r="D763" s="34"/>
      <c r="E763" s="10"/>
      <c r="F763" s="10"/>
      <c r="G763" s="10"/>
      <c r="H763" s="10"/>
      <c r="I763" s="10"/>
      <c r="J763" s="10"/>
      <c r="K763" s="34"/>
      <c r="L763" s="34"/>
      <c r="M763" s="34"/>
      <c r="N763" s="34"/>
      <c r="O763" s="10"/>
    </row>
    <row r="764" spans="2:15" x14ac:dyDescent="0.2">
      <c r="B764" s="34"/>
      <c r="C764" s="34"/>
      <c r="D764" s="34"/>
      <c r="E764" s="10"/>
      <c r="F764" s="10"/>
      <c r="G764" s="10"/>
      <c r="H764" s="10"/>
      <c r="I764" s="10"/>
      <c r="J764" s="10"/>
      <c r="K764" s="34"/>
      <c r="L764" s="34"/>
      <c r="M764" s="34"/>
      <c r="N764" s="34"/>
      <c r="O764" s="10"/>
    </row>
    <row r="765" spans="2:15" x14ac:dyDescent="0.2">
      <c r="B765" s="34"/>
      <c r="C765" s="34"/>
      <c r="D765" s="34"/>
      <c r="E765" s="10"/>
      <c r="F765" s="10"/>
      <c r="G765" s="10"/>
      <c r="H765" s="10"/>
      <c r="I765" s="10"/>
      <c r="J765" s="10"/>
      <c r="K765" s="34"/>
      <c r="L765" s="34"/>
      <c r="M765" s="34"/>
      <c r="N765" s="34"/>
      <c r="O765" s="10"/>
    </row>
    <row r="766" spans="2:15" x14ac:dyDescent="0.2">
      <c r="B766" s="34"/>
      <c r="C766" s="34"/>
      <c r="D766" s="34"/>
      <c r="E766" s="10"/>
      <c r="F766" s="10"/>
      <c r="G766" s="10"/>
      <c r="H766" s="10"/>
      <c r="I766" s="10"/>
      <c r="J766" s="10"/>
      <c r="K766" s="34"/>
      <c r="L766" s="34"/>
      <c r="M766" s="34"/>
      <c r="N766" s="34"/>
      <c r="O766" s="10"/>
    </row>
    <row r="767" spans="2:15" x14ac:dyDescent="0.2">
      <c r="B767" s="34"/>
      <c r="C767" s="34"/>
      <c r="D767" s="34"/>
      <c r="E767" s="10"/>
      <c r="F767" s="10"/>
      <c r="G767" s="10"/>
      <c r="H767" s="10"/>
      <c r="I767" s="10"/>
      <c r="J767" s="10"/>
      <c r="K767" s="34"/>
      <c r="L767" s="34"/>
      <c r="M767" s="34"/>
      <c r="N767" s="34"/>
      <c r="O767" s="10"/>
    </row>
    <row r="768" spans="2:15" x14ac:dyDescent="0.2">
      <c r="B768" s="34"/>
      <c r="C768" s="34"/>
      <c r="D768" s="34"/>
      <c r="E768" s="10"/>
      <c r="F768" s="10"/>
      <c r="G768" s="10"/>
      <c r="H768" s="10"/>
      <c r="I768" s="10"/>
      <c r="J768" s="10"/>
      <c r="K768" s="34"/>
      <c r="L768" s="34"/>
      <c r="M768" s="34"/>
      <c r="N768" s="34"/>
      <c r="O768" s="10"/>
    </row>
    <row r="769" spans="2:15" x14ac:dyDescent="0.2">
      <c r="B769" s="34"/>
      <c r="C769" s="34"/>
      <c r="D769" s="34"/>
      <c r="E769" s="10"/>
      <c r="F769" s="10"/>
      <c r="G769" s="10"/>
      <c r="H769" s="10"/>
      <c r="I769" s="10"/>
      <c r="J769" s="10"/>
      <c r="K769" s="34"/>
      <c r="L769" s="34"/>
      <c r="M769" s="34"/>
      <c r="N769" s="34"/>
      <c r="O769" s="10"/>
    </row>
    <row r="770" spans="2:15" x14ac:dyDescent="0.2">
      <c r="B770" s="34"/>
      <c r="C770" s="34"/>
      <c r="D770" s="34"/>
      <c r="E770" s="10"/>
      <c r="F770" s="10"/>
      <c r="G770" s="10"/>
      <c r="H770" s="10"/>
      <c r="I770" s="10"/>
      <c r="J770" s="10"/>
      <c r="K770" s="34"/>
      <c r="L770" s="34"/>
      <c r="M770" s="34"/>
      <c r="N770" s="34"/>
      <c r="O770" s="10"/>
    </row>
    <row r="771" spans="2:15" x14ac:dyDescent="0.2">
      <c r="B771" s="34"/>
      <c r="C771" s="34"/>
      <c r="D771" s="34"/>
      <c r="E771" s="10"/>
      <c r="F771" s="10"/>
      <c r="G771" s="10"/>
      <c r="H771" s="10"/>
      <c r="I771" s="10"/>
      <c r="J771" s="10"/>
      <c r="K771" s="34"/>
      <c r="L771" s="34"/>
      <c r="M771" s="34"/>
      <c r="N771" s="34"/>
      <c r="O771" s="10"/>
    </row>
    <row r="772" spans="2:15" x14ac:dyDescent="0.2">
      <c r="B772" s="34"/>
      <c r="C772" s="34"/>
      <c r="D772" s="34"/>
      <c r="E772" s="10"/>
      <c r="F772" s="10"/>
      <c r="G772" s="10"/>
      <c r="H772" s="10"/>
      <c r="I772" s="10"/>
      <c r="J772" s="10"/>
      <c r="K772" s="34"/>
      <c r="L772" s="34"/>
      <c r="M772" s="34"/>
      <c r="N772" s="34"/>
      <c r="O772" s="10"/>
    </row>
    <row r="773" spans="2:15" x14ac:dyDescent="0.2">
      <c r="B773" s="34"/>
      <c r="C773" s="34"/>
      <c r="D773" s="34"/>
      <c r="E773" s="10"/>
      <c r="F773" s="10"/>
      <c r="G773" s="10"/>
      <c r="H773" s="10"/>
      <c r="I773" s="10"/>
      <c r="J773" s="10"/>
      <c r="K773" s="34"/>
      <c r="L773" s="34"/>
      <c r="M773" s="34"/>
      <c r="N773" s="34"/>
      <c r="O773" s="10"/>
    </row>
    <row r="774" spans="2:15" x14ac:dyDescent="0.2">
      <c r="B774" s="34"/>
      <c r="C774" s="34"/>
      <c r="D774" s="34"/>
      <c r="E774" s="10"/>
      <c r="F774" s="10"/>
      <c r="G774" s="10"/>
      <c r="H774" s="10"/>
      <c r="I774" s="10"/>
      <c r="J774" s="10"/>
      <c r="K774" s="34"/>
      <c r="L774" s="34"/>
      <c r="M774" s="34"/>
      <c r="N774" s="34"/>
      <c r="O774" s="10"/>
    </row>
    <row r="775" spans="2:15" x14ac:dyDescent="0.2">
      <c r="B775" s="34"/>
      <c r="C775" s="34"/>
      <c r="D775" s="34"/>
      <c r="E775" s="10"/>
      <c r="F775" s="10"/>
      <c r="G775" s="10"/>
      <c r="H775" s="10"/>
      <c r="I775" s="10"/>
      <c r="J775" s="10"/>
      <c r="K775" s="34"/>
      <c r="L775" s="34"/>
      <c r="M775" s="34"/>
      <c r="N775" s="34"/>
      <c r="O775" s="10"/>
    </row>
    <row r="776" spans="2:15" x14ac:dyDescent="0.2">
      <c r="B776" s="34"/>
      <c r="C776" s="34"/>
      <c r="D776" s="34"/>
      <c r="E776" s="10"/>
      <c r="F776" s="10"/>
      <c r="G776" s="10"/>
      <c r="H776" s="10"/>
      <c r="I776" s="10"/>
      <c r="J776" s="10"/>
      <c r="K776" s="34"/>
      <c r="L776" s="34"/>
      <c r="M776" s="34"/>
      <c r="N776" s="34"/>
      <c r="O776" s="10"/>
    </row>
    <row r="777" spans="2:15" x14ac:dyDescent="0.2">
      <c r="B777" s="34"/>
      <c r="C777" s="34"/>
      <c r="D777" s="34"/>
      <c r="E777" s="10"/>
      <c r="F777" s="10"/>
      <c r="G777" s="10"/>
      <c r="H777" s="10"/>
      <c r="I777" s="10"/>
      <c r="J777" s="10"/>
      <c r="K777" s="34"/>
      <c r="L777" s="34"/>
      <c r="M777" s="34"/>
      <c r="N777" s="34"/>
      <c r="O777" s="10"/>
    </row>
    <row r="778" spans="2:15" x14ac:dyDescent="0.2">
      <c r="B778" s="34"/>
      <c r="C778" s="34"/>
      <c r="D778" s="34"/>
      <c r="E778" s="10"/>
      <c r="F778" s="10"/>
      <c r="G778" s="10"/>
      <c r="H778" s="10"/>
      <c r="I778" s="10"/>
      <c r="J778" s="10"/>
      <c r="K778" s="34"/>
      <c r="L778" s="34"/>
      <c r="M778" s="34"/>
      <c r="N778" s="34"/>
      <c r="O778" s="10"/>
    </row>
    <row r="779" spans="2:15" x14ac:dyDescent="0.2">
      <c r="B779" s="34"/>
      <c r="C779" s="34"/>
      <c r="D779" s="34"/>
      <c r="E779" s="10"/>
      <c r="F779" s="10"/>
      <c r="G779" s="10"/>
      <c r="H779" s="10"/>
      <c r="I779" s="10"/>
      <c r="J779" s="10"/>
      <c r="K779" s="34"/>
      <c r="L779" s="34"/>
      <c r="M779" s="34"/>
      <c r="N779" s="34"/>
      <c r="O779" s="10"/>
    </row>
    <row r="780" spans="2:15" x14ac:dyDescent="0.2">
      <c r="B780" s="34"/>
      <c r="C780" s="34"/>
      <c r="D780" s="34"/>
      <c r="E780" s="10"/>
      <c r="F780" s="10"/>
      <c r="G780" s="10"/>
      <c r="H780" s="10"/>
      <c r="I780" s="10"/>
      <c r="J780" s="10"/>
      <c r="K780" s="34"/>
      <c r="L780" s="34"/>
      <c r="M780" s="34"/>
      <c r="N780" s="34"/>
      <c r="O780" s="10"/>
    </row>
    <row r="781" spans="2:15" x14ac:dyDescent="0.2">
      <c r="B781" s="34"/>
      <c r="C781" s="34"/>
      <c r="D781" s="34"/>
      <c r="E781" s="10"/>
      <c r="F781" s="10"/>
      <c r="G781" s="10"/>
      <c r="H781" s="10"/>
      <c r="I781" s="10"/>
      <c r="J781" s="10"/>
      <c r="K781" s="34"/>
      <c r="L781" s="34"/>
      <c r="M781" s="34"/>
      <c r="N781" s="34"/>
      <c r="O781" s="10"/>
    </row>
    <row r="782" spans="2:15" x14ac:dyDescent="0.2">
      <c r="B782" s="34"/>
      <c r="C782" s="34"/>
      <c r="D782" s="34"/>
      <c r="E782" s="10"/>
      <c r="F782" s="10"/>
      <c r="G782" s="10"/>
      <c r="H782" s="10"/>
      <c r="I782" s="10"/>
      <c r="J782" s="10"/>
      <c r="K782" s="34"/>
      <c r="L782" s="34"/>
      <c r="M782" s="34"/>
      <c r="N782" s="34"/>
      <c r="O782" s="10"/>
    </row>
    <row r="783" spans="2:15" x14ac:dyDescent="0.2">
      <c r="B783" s="34"/>
      <c r="C783" s="34"/>
      <c r="D783" s="34"/>
      <c r="E783" s="10"/>
      <c r="F783" s="10"/>
      <c r="G783" s="10"/>
      <c r="H783" s="10"/>
      <c r="I783" s="10"/>
      <c r="J783" s="10"/>
      <c r="K783" s="34"/>
      <c r="L783" s="34"/>
      <c r="M783" s="34"/>
      <c r="N783" s="34"/>
      <c r="O783" s="10"/>
    </row>
    <row r="784" spans="2:15" x14ac:dyDescent="0.2">
      <c r="B784" s="34"/>
      <c r="C784" s="34"/>
      <c r="D784" s="34"/>
      <c r="E784" s="10"/>
      <c r="F784" s="10"/>
      <c r="G784" s="10"/>
      <c r="H784" s="10"/>
      <c r="I784" s="10"/>
      <c r="J784" s="10"/>
      <c r="K784" s="34"/>
      <c r="L784" s="34"/>
      <c r="M784" s="34"/>
      <c r="N784" s="34"/>
      <c r="O784" s="10"/>
    </row>
    <row r="785" spans="2:15" x14ac:dyDescent="0.2">
      <c r="B785" s="34"/>
      <c r="C785" s="34"/>
      <c r="D785" s="34"/>
      <c r="E785" s="10"/>
      <c r="F785" s="10"/>
      <c r="G785" s="10"/>
      <c r="H785" s="10"/>
      <c r="I785" s="10"/>
      <c r="J785" s="10"/>
      <c r="K785" s="34"/>
      <c r="L785" s="34"/>
      <c r="M785" s="34"/>
      <c r="N785" s="34"/>
      <c r="O785" s="10"/>
    </row>
    <row r="786" spans="2:15" x14ac:dyDescent="0.2">
      <c r="B786" s="34"/>
      <c r="C786" s="34"/>
      <c r="D786" s="34"/>
      <c r="E786" s="10"/>
      <c r="F786" s="10"/>
      <c r="G786" s="10"/>
      <c r="H786" s="10"/>
      <c r="I786" s="10"/>
      <c r="J786" s="10"/>
      <c r="K786" s="34"/>
      <c r="L786" s="34"/>
      <c r="M786" s="34"/>
      <c r="N786" s="34"/>
      <c r="O786" s="10"/>
    </row>
    <row r="787" spans="2:15" x14ac:dyDescent="0.2">
      <c r="B787" s="34"/>
      <c r="C787" s="34"/>
      <c r="D787" s="34"/>
      <c r="E787" s="10"/>
      <c r="F787" s="10"/>
      <c r="G787" s="10"/>
      <c r="H787" s="10"/>
      <c r="I787" s="10"/>
      <c r="J787" s="10"/>
      <c r="K787" s="34"/>
      <c r="L787" s="34"/>
      <c r="M787" s="34"/>
      <c r="N787" s="34"/>
      <c r="O787" s="10"/>
    </row>
    <row r="788" spans="2:15" x14ac:dyDescent="0.2">
      <c r="B788" s="34"/>
      <c r="C788" s="34"/>
      <c r="D788" s="34"/>
      <c r="E788" s="10"/>
      <c r="F788" s="10"/>
      <c r="G788" s="10"/>
      <c r="H788" s="10"/>
      <c r="I788" s="10"/>
      <c r="J788" s="10"/>
      <c r="K788" s="34"/>
      <c r="L788" s="34"/>
      <c r="M788" s="34"/>
      <c r="N788" s="34"/>
      <c r="O788" s="10"/>
    </row>
    <row r="789" spans="2:15" x14ac:dyDescent="0.2">
      <c r="B789" s="34"/>
      <c r="C789" s="34"/>
      <c r="D789" s="34"/>
      <c r="E789" s="10"/>
      <c r="F789" s="10"/>
      <c r="G789" s="10"/>
      <c r="H789" s="10"/>
      <c r="I789" s="10"/>
      <c r="J789" s="10"/>
      <c r="K789" s="34"/>
      <c r="L789" s="34"/>
      <c r="M789" s="34"/>
      <c r="N789" s="34"/>
      <c r="O789" s="10"/>
    </row>
    <row r="790" spans="2:15" x14ac:dyDescent="0.2">
      <c r="B790" s="34"/>
      <c r="C790" s="34"/>
      <c r="D790" s="34"/>
      <c r="E790" s="10"/>
      <c r="F790" s="10"/>
      <c r="G790" s="10"/>
      <c r="H790" s="10"/>
      <c r="I790" s="10"/>
      <c r="J790" s="10"/>
      <c r="K790" s="34"/>
      <c r="L790" s="34"/>
      <c r="M790" s="34"/>
      <c r="N790" s="34"/>
      <c r="O790" s="10"/>
    </row>
    <row r="791" spans="2:15" x14ac:dyDescent="0.2">
      <c r="B791" s="34"/>
      <c r="C791" s="34"/>
      <c r="D791" s="34"/>
      <c r="E791" s="10"/>
      <c r="F791" s="10"/>
      <c r="G791" s="10"/>
      <c r="H791" s="10"/>
      <c r="I791" s="10"/>
      <c r="J791" s="10"/>
      <c r="K791" s="34"/>
      <c r="L791" s="34"/>
      <c r="M791" s="34"/>
      <c r="N791" s="34"/>
      <c r="O791" s="10"/>
    </row>
    <row r="792" spans="2:15" x14ac:dyDescent="0.2">
      <c r="B792" s="34"/>
      <c r="C792" s="34"/>
      <c r="D792" s="34"/>
      <c r="E792" s="10"/>
      <c r="F792" s="10"/>
      <c r="G792" s="10"/>
      <c r="H792" s="10"/>
      <c r="I792" s="10"/>
      <c r="J792" s="10"/>
      <c r="K792" s="34"/>
      <c r="L792" s="34"/>
      <c r="M792" s="34"/>
      <c r="N792" s="34"/>
      <c r="O792" s="10"/>
    </row>
    <row r="793" spans="2:15" x14ac:dyDescent="0.2">
      <c r="B793" s="34"/>
      <c r="C793" s="34"/>
      <c r="D793" s="34"/>
      <c r="E793" s="10"/>
      <c r="F793" s="10"/>
      <c r="G793" s="10"/>
      <c r="H793" s="10"/>
      <c r="I793" s="10"/>
      <c r="J793" s="10"/>
      <c r="K793" s="34"/>
      <c r="L793" s="34"/>
      <c r="M793" s="34"/>
      <c r="N793" s="34"/>
      <c r="O793" s="10"/>
    </row>
    <row r="794" spans="2:15" x14ac:dyDescent="0.2">
      <c r="B794" s="34"/>
      <c r="C794" s="34"/>
      <c r="D794" s="34"/>
      <c r="E794" s="10"/>
      <c r="F794" s="10"/>
      <c r="G794" s="10"/>
      <c r="H794" s="10"/>
      <c r="I794" s="10"/>
      <c r="J794" s="10"/>
      <c r="K794" s="34"/>
      <c r="L794" s="34"/>
      <c r="M794" s="34"/>
      <c r="N794" s="34"/>
      <c r="O794" s="10"/>
    </row>
    <row r="795" spans="2:15" x14ac:dyDescent="0.2">
      <c r="B795" s="34"/>
      <c r="C795" s="34"/>
      <c r="D795" s="34"/>
      <c r="E795" s="10"/>
      <c r="F795" s="10"/>
      <c r="G795" s="10"/>
      <c r="H795" s="10"/>
      <c r="I795" s="10"/>
      <c r="J795" s="10"/>
      <c r="K795" s="34"/>
      <c r="L795" s="34"/>
      <c r="M795" s="34"/>
      <c r="N795" s="34"/>
      <c r="O795" s="10"/>
    </row>
    <row r="796" spans="2:15" x14ac:dyDescent="0.2">
      <c r="B796" s="34"/>
      <c r="C796" s="34"/>
      <c r="D796" s="34"/>
      <c r="E796" s="10"/>
      <c r="F796" s="10"/>
      <c r="G796" s="10"/>
      <c r="H796" s="10"/>
      <c r="I796" s="10"/>
      <c r="J796" s="10"/>
      <c r="K796" s="34"/>
      <c r="L796" s="34"/>
      <c r="M796" s="34"/>
      <c r="N796" s="34"/>
      <c r="O796" s="10"/>
    </row>
    <row r="797" spans="2:15" x14ac:dyDescent="0.2">
      <c r="B797" s="34"/>
      <c r="C797" s="34"/>
      <c r="D797" s="34"/>
      <c r="E797" s="10"/>
      <c r="F797" s="10"/>
      <c r="G797" s="10"/>
      <c r="H797" s="10"/>
      <c r="I797" s="10"/>
      <c r="J797" s="10"/>
      <c r="K797" s="34"/>
      <c r="L797" s="34"/>
      <c r="M797" s="34"/>
      <c r="N797" s="34"/>
      <c r="O797" s="10"/>
    </row>
    <row r="798" spans="2:15" x14ac:dyDescent="0.2">
      <c r="B798" s="34"/>
      <c r="C798" s="34"/>
      <c r="D798" s="34"/>
      <c r="E798" s="10"/>
      <c r="F798" s="10"/>
      <c r="G798" s="10"/>
      <c r="H798" s="10"/>
      <c r="I798" s="10"/>
      <c r="J798" s="10"/>
      <c r="K798" s="34"/>
      <c r="L798" s="34"/>
      <c r="M798" s="34"/>
      <c r="N798" s="34"/>
      <c r="O798" s="10"/>
    </row>
    <row r="799" spans="2:15" x14ac:dyDescent="0.2">
      <c r="B799" s="34"/>
      <c r="C799" s="34"/>
      <c r="D799" s="34"/>
      <c r="E799" s="10"/>
      <c r="F799" s="10"/>
      <c r="G799" s="10"/>
      <c r="H799" s="10"/>
      <c r="I799" s="10"/>
      <c r="J799" s="10"/>
      <c r="K799" s="34"/>
      <c r="L799" s="34"/>
      <c r="M799" s="34"/>
      <c r="N799" s="34"/>
      <c r="O799" s="10"/>
    </row>
    <row r="800" spans="2:15" x14ac:dyDescent="0.2">
      <c r="B800" s="34"/>
      <c r="C800" s="34"/>
      <c r="D800" s="34"/>
      <c r="E800" s="10"/>
      <c r="F800" s="10"/>
      <c r="G800" s="10"/>
      <c r="H800" s="10"/>
      <c r="I800" s="10"/>
      <c r="J800" s="10"/>
      <c r="K800" s="34"/>
      <c r="L800" s="34"/>
      <c r="M800" s="34"/>
      <c r="N800" s="34"/>
      <c r="O800" s="10"/>
    </row>
    <row r="801" spans="2:15" x14ac:dyDescent="0.2">
      <c r="B801" s="34"/>
      <c r="C801" s="34"/>
      <c r="D801" s="34"/>
      <c r="E801" s="10"/>
      <c r="F801" s="10"/>
      <c r="G801" s="10"/>
      <c r="H801" s="10"/>
      <c r="I801" s="10"/>
      <c r="J801" s="10"/>
      <c r="K801" s="34"/>
      <c r="L801" s="34"/>
      <c r="M801" s="34"/>
      <c r="N801" s="34"/>
      <c r="O801" s="10"/>
    </row>
    <row r="802" spans="2:15" x14ac:dyDescent="0.2">
      <c r="B802" s="34"/>
      <c r="C802" s="34"/>
      <c r="D802" s="34"/>
      <c r="E802" s="10"/>
      <c r="F802" s="10"/>
      <c r="G802" s="10"/>
      <c r="H802" s="10"/>
      <c r="I802" s="10"/>
      <c r="J802" s="10"/>
      <c r="K802" s="34"/>
      <c r="L802" s="34"/>
      <c r="M802" s="34"/>
      <c r="N802" s="34"/>
      <c r="O802" s="10"/>
    </row>
    <row r="803" spans="2:15" x14ac:dyDescent="0.2">
      <c r="B803" s="34"/>
      <c r="C803" s="34"/>
      <c r="D803" s="34"/>
      <c r="E803" s="10"/>
      <c r="F803" s="10"/>
      <c r="G803" s="10"/>
      <c r="H803" s="10"/>
      <c r="I803" s="10"/>
      <c r="J803" s="10"/>
      <c r="K803" s="34"/>
      <c r="L803" s="34"/>
      <c r="M803" s="34"/>
      <c r="N803" s="34"/>
      <c r="O803" s="10"/>
    </row>
    <row r="804" spans="2:15" x14ac:dyDescent="0.2">
      <c r="B804" s="34"/>
      <c r="C804" s="34"/>
      <c r="D804" s="34"/>
      <c r="E804" s="10"/>
      <c r="F804" s="10"/>
      <c r="G804" s="10"/>
      <c r="H804" s="10"/>
      <c r="I804" s="10"/>
      <c r="J804" s="10"/>
      <c r="K804" s="34"/>
      <c r="L804" s="34"/>
      <c r="M804" s="34"/>
      <c r="N804" s="34"/>
      <c r="O804" s="10"/>
    </row>
    <row r="805" spans="2:15" x14ac:dyDescent="0.2">
      <c r="B805" s="34"/>
      <c r="C805" s="34"/>
      <c r="D805" s="34"/>
      <c r="E805" s="10"/>
      <c r="F805" s="10"/>
      <c r="G805" s="10"/>
      <c r="H805" s="10"/>
      <c r="I805" s="10"/>
      <c r="J805" s="10"/>
      <c r="K805" s="34"/>
      <c r="L805" s="34"/>
      <c r="M805" s="34"/>
      <c r="N805" s="34"/>
      <c r="O805" s="10"/>
    </row>
    <row r="806" spans="2:15" x14ac:dyDescent="0.2">
      <c r="B806" s="34"/>
      <c r="C806" s="34"/>
      <c r="D806" s="34"/>
      <c r="E806" s="10"/>
      <c r="F806" s="10"/>
      <c r="G806" s="10"/>
      <c r="H806" s="10"/>
      <c r="I806" s="10"/>
      <c r="J806" s="10"/>
      <c r="K806" s="34"/>
      <c r="L806" s="34"/>
      <c r="M806" s="34"/>
      <c r="N806" s="34"/>
      <c r="O806" s="10"/>
    </row>
    <row r="807" spans="2:15" x14ac:dyDescent="0.2">
      <c r="B807" s="34"/>
      <c r="C807" s="34"/>
      <c r="D807" s="34"/>
      <c r="E807" s="10"/>
      <c r="F807" s="10"/>
      <c r="G807" s="10"/>
      <c r="H807" s="10"/>
      <c r="I807" s="10"/>
      <c r="J807" s="10"/>
      <c r="K807" s="34"/>
      <c r="L807" s="34"/>
      <c r="M807" s="34"/>
      <c r="N807" s="34"/>
      <c r="O807" s="10"/>
    </row>
    <row r="808" spans="2:15" x14ac:dyDescent="0.2">
      <c r="B808" s="34"/>
      <c r="C808" s="34"/>
      <c r="D808" s="34"/>
      <c r="E808" s="10"/>
      <c r="F808" s="10"/>
      <c r="G808" s="10"/>
      <c r="H808" s="10"/>
      <c r="I808" s="10"/>
      <c r="J808" s="10"/>
      <c r="K808" s="34"/>
      <c r="L808" s="34"/>
      <c r="M808" s="34"/>
      <c r="N808" s="34"/>
      <c r="O808" s="10"/>
    </row>
    <row r="809" spans="2:15" x14ac:dyDescent="0.2">
      <c r="B809" s="34"/>
      <c r="C809" s="34"/>
      <c r="D809" s="34"/>
      <c r="E809" s="10"/>
      <c r="F809" s="10"/>
      <c r="G809" s="10"/>
      <c r="H809" s="10"/>
      <c r="I809" s="10"/>
      <c r="J809" s="10"/>
      <c r="K809" s="34"/>
      <c r="L809" s="34"/>
      <c r="M809" s="34"/>
      <c r="N809" s="34"/>
      <c r="O809" s="10"/>
    </row>
    <row r="810" spans="2:15" x14ac:dyDescent="0.2">
      <c r="B810" s="34"/>
      <c r="C810" s="34"/>
      <c r="D810" s="34"/>
      <c r="E810" s="10"/>
      <c r="F810" s="10"/>
      <c r="G810" s="10"/>
      <c r="H810" s="10"/>
      <c r="I810" s="10"/>
      <c r="J810" s="10"/>
      <c r="K810" s="34"/>
      <c r="L810" s="34"/>
      <c r="M810" s="34"/>
      <c r="N810" s="34"/>
      <c r="O810" s="10"/>
    </row>
    <row r="811" spans="2:15" x14ac:dyDescent="0.2">
      <c r="B811" s="34"/>
      <c r="C811" s="34"/>
      <c r="D811" s="34"/>
      <c r="E811" s="10"/>
      <c r="F811" s="10"/>
      <c r="G811" s="10"/>
      <c r="H811" s="10"/>
      <c r="I811" s="10"/>
      <c r="J811" s="10"/>
      <c r="K811" s="34"/>
      <c r="L811" s="34"/>
      <c r="M811" s="34"/>
      <c r="N811" s="34"/>
      <c r="O811" s="10"/>
    </row>
    <row r="812" spans="2:15" x14ac:dyDescent="0.2">
      <c r="B812" s="34"/>
      <c r="C812" s="34"/>
      <c r="D812" s="34"/>
      <c r="E812" s="10"/>
      <c r="F812" s="10"/>
      <c r="G812" s="10"/>
      <c r="H812" s="10"/>
      <c r="I812" s="10"/>
      <c r="J812" s="10"/>
      <c r="K812" s="34"/>
      <c r="L812" s="34"/>
      <c r="M812" s="34"/>
      <c r="N812" s="34"/>
      <c r="O812" s="10"/>
    </row>
    <row r="813" spans="2:15" x14ac:dyDescent="0.2">
      <c r="B813" s="34"/>
      <c r="C813" s="34"/>
      <c r="D813" s="34"/>
      <c r="E813" s="10"/>
      <c r="F813" s="10"/>
      <c r="G813" s="10"/>
      <c r="H813" s="10"/>
      <c r="I813" s="10"/>
      <c r="J813" s="10"/>
      <c r="K813" s="34"/>
      <c r="L813" s="34"/>
      <c r="M813" s="34"/>
      <c r="N813" s="34"/>
      <c r="O813" s="10"/>
    </row>
    <row r="814" spans="2:15" x14ac:dyDescent="0.2">
      <c r="B814" s="34"/>
      <c r="C814" s="34"/>
      <c r="D814" s="34"/>
      <c r="E814" s="10"/>
      <c r="F814" s="10"/>
      <c r="G814" s="10"/>
      <c r="H814" s="10"/>
      <c r="I814" s="10"/>
      <c r="J814" s="10"/>
      <c r="K814" s="34"/>
      <c r="L814" s="34"/>
      <c r="M814" s="34"/>
      <c r="N814" s="34"/>
      <c r="O814" s="10"/>
    </row>
    <row r="815" spans="2:15" x14ac:dyDescent="0.2">
      <c r="B815" s="34"/>
      <c r="C815" s="34"/>
      <c r="D815" s="34"/>
      <c r="E815" s="10"/>
      <c r="F815" s="10"/>
      <c r="G815" s="10"/>
      <c r="H815" s="10"/>
      <c r="I815" s="10"/>
      <c r="J815" s="10"/>
      <c r="K815" s="34"/>
      <c r="L815" s="34"/>
      <c r="M815" s="34"/>
      <c r="N815" s="34"/>
      <c r="O815" s="10"/>
    </row>
    <row r="816" spans="2:15" x14ac:dyDescent="0.2">
      <c r="B816" s="34"/>
      <c r="C816" s="34"/>
      <c r="D816" s="34"/>
      <c r="E816" s="10"/>
      <c r="F816" s="10"/>
      <c r="G816" s="10"/>
      <c r="H816" s="10"/>
      <c r="I816" s="10"/>
      <c r="J816" s="10"/>
      <c r="K816" s="34"/>
      <c r="L816" s="34"/>
      <c r="M816" s="34"/>
      <c r="N816" s="34"/>
      <c r="O816" s="10"/>
    </row>
    <row r="817" spans="2:15" x14ac:dyDescent="0.2">
      <c r="B817" s="34"/>
      <c r="C817" s="34"/>
      <c r="D817" s="34"/>
      <c r="E817" s="10"/>
      <c r="F817" s="10"/>
      <c r="G817" s="10"/>
      <c r="H817" s="10"/>
      <c r="I817" s="10"/>
      <c r="J817" s="10"/>
      <c r="K817" s="34"/>
      <c r="L817" s="34"/>
      <c r="M817" s="34"/>
      <c r="N817" s="34"/>
      <c r="O817" s="10"/>
    </row>
    <row r="818" spans="2:15" x14ac:dyDescent="0.2">
      <c r="B818" s="34"/>
      <c r="C818" s="34"/>
      <c r="D818" s="34"/>
      <c r="E818" s="10"/>
      <c r="F818" s="10"/>
      <c r="G818" s="10"/>
      <c r="H818" s="10"/>
      <c r="I818" s="10"/>
      <c r="J818" s="10"/>
      <c r="K818" s="34"/>
      <c r="L818" s="34"/>
      <c r="M818" s="34"/>
      <c r="N818" s="34"/>
      <c r="O818" s="10"/>
    </row>
    <row r="819" spans="2:15" x14ac:dyDescent="0.2">
      <c r="B819" s="34"/>
      <c r="C819" s="34"/>
      <c r="D819" s="34"/>
      <c r="E819" s="10"/>
      <c r="F819" s="10"/>
      <c r="G819" s="10"/>
      <c r="H819" s="10"/>
      <c r="I819" s="10"/>
      <c r="J819" s="10"/>
      <c r="K819" s="34"/>
      <c r="L819" s="34"/>
      <c r="M819" s="34"/>
      <c r="N819" s="34"/>
      <c r="O819" s="10"/>
    </row>
    <row r="820" spans="2:15" x14ac:dyDescent="0.2">
      <c r="B820" s="34"/>
      <c r="C820" s="34"/>
      <c r="D820" s="34"/>
      <c r="E820" s="10"/>
      <c r="F820" s="10"/>
      <c r="G820" s="10"/>
      <c r="H820" s="10"/>
      <c r="I820" s="10"/>
      <c r="J820" s="10"/>
      <c r="K820" s="34"/>
      <c r="L820" s="34"/>
      <c r="M820" s="34"/>
      <c r="N820" s="34"/>
      <c r="O820" s="10"/>
    </row>
    <row r="821" spans="2:15" x14ac:dyDescent="0.2">
      <c r="B821" s="34"/>
      <c r="C821" s="34"/>
      <c r="D821" s="34"/>
      <c r="E821" s="10"/>
      <c r="F821" s="10"/>
      <c r="G821" s="10"/>
      <c r="H821" s="10"/>
      <c r="I821" s="10"/>
      <c r="J821" s="10"/>
      <c r="K821" s="34"/>
      <c r="L821" s="34"/>
      <c r="M821" s="34"/>
      <c r="N821" s="34"/>
      <c r="O821" s="10"/>
    </row>
    <row r="822" spans="2:15" x14ac:dyDescent="0.2">
      <c r="B822" s="34"/>
      <c r="C822" s="34"/>
      <c r="D822" s="34"/>
      <c r="E822" s="10"/>
      <c r="F822" s="10"/>
      <c r="G822" s="10"/>
      <c r="H822" s="10"/>
      <c r="I822" s="10"/>
      <c r="J822" s="10"/>
      <c r="K822" s="34"/>
      <c r="L822" s="34"/>
      <c r="M822" s="34"/>
      <c r="N822" s="34"/>
      <c r="O822" s="10"/>
    </row>
    <row r="823" spans="2:15" x14ac:dyDescent="0.2">
      <c r="B823" s="34"/>
      <c r="C823" s="34"/>
      <c r="D823" s="34"/>
      <c r="E823" s="10"/>
      <c r="F823" s="10"/>
      <c r="G823" s="10"/>
      <c r="H823" s="10"/>
      <c r="I823" s="10"/>
      <c r="J823" s="10"/>
      <c r="K823" s="34"/>
      <c r="L823" s="34"/>
      <c r="M823" s="34"/>
      <c r="N823" s="34"/>
      <c r="O823" s="10"/>
    </row>
    <row r="824" spans="2:15" x14ac:dyDescent="0.2">
      <c r="B824" s="34"/>
      <c r="C824" s="34"/>
      <c r="D824" s="34"/>
      <c r="E824" s="10"/>
      <c r="F824" s="10"/>
      <c r="G824" s="10"/>
      <c r="H824" s="10"/>
      <c r="I824" s="10"/>
      <c r="J824" s="10"/>
      <c r="K824" s="34"/>
      <c r="L824" s="34"/>
      <c r="M824" s="34"/>
      <c r="N824" s="34"/>
      <c r="O824" s="10"/>
    </row>
    <row r="825" spans="2:15" x14ac:dyDescent="0.2">
      <c r="B825" s="34"/>
      <c r="C825" s="34"/>
      <c r="D825" s="34"/>
      <c r="E825" s="10"/>
      <c r="F825" s="10"/>
      <c r="G825" s="10"/>
      <c r="H825" s="10"/>
      <c r="I825" s="10"/>
      <c r="J825" s="10"/>
      <c r="K825" s="34"/>
      <c r="L825" s="34"/>
      <c r="M825" s="34"/>
      <c r="N825" s="34"/>
      <c r="O825" s="10"/>
    </row>
    <row r="826" spans="2:15" x14ac:dyDescent="0.2">
      <c r="B826" s="34"/>
      <c r="C826" s="34"/>
      <c r="D826" s="34"/>
      <c r="E826" s="10"/>
      <c r="F826" s="10"/>
      <c r="G826" s="10"/>
      <c r="H826" s="10"/>
      <c r="I826" s="10"/>
      <c r="J826" s="10"/>
      <c r="K826" s="34"/>
      <c r="L826" s="34"/>
      <c r="M826" s="34"/>
      <c r="N826" s="34"/>
      <c r="O826" s="10"/>
    </row>
    <row r="827" spans="2:15" x14ac:dyDescent="0.2">
      <c r="B827" s="34"/>
      <c r="C827" s="34"/>
      <c r="D827" s="34"/>
      <c r="E827" s="10"/>
      <c r="F827" s="10"/>
      <c r="G827" s="10"/>
      <c r="H827" s="10"/>
      <c r="I827" s="10"/>
      <c r="J827" s="10"/>
      <c r="K827" s="34"/>
      <c r="L827" s="34"/>
      <c r="M827" s="34"/>
      <c r="N827" s="34"/>
      <c r="O827" s="10"/>
    </row>
    <row r="828" spans="2:15" x14ac:dyDescent="0.2">
      <c r="B828" s="34"/>
      <c r="C828" s="34"/>
      <c r="D828" s="34"/>
      <c r="E828" s="10"/>
      <c r="F828" s="10"/>
      <c r="G828" s="10"/>
      <c r="H828" s="10"/>
      <c r="I828" s="10"/>
      <c r="J828" s="10"/>
      <c r="K828" s="34"/>
      <c r="L828" s="34"/>
      <c r="M828" s="34"/>
      <c r="N828" s="34"/>
      <c r="O828" s="10"/>
    </row>
    <row r="829" spans="2:15" x14ac:dyDescent="0.2">
      <c r="B829" s="34"/>
      <c r="C829" s="34"/>
      <c r="D829" s="34"/>
      <c r="E829" s="10"/>
      <c r="F829" s="10"/>
      <c r="G829" s="10"/>
      <c r="H829" s="10"/>
      <c r="I829" s="10"/>
      <c r="J829" s="10"/>
      <c r="K829" s="34"/>
      <c r="L829" s="34"/>
      <c r="M829" s="34"/>
      <c r="N829" s="34"/>
      <c r="O829" s="10"/>
    </row>
    <row r="830" spans="2:15" x14ac:dyDescent="0.2">
      <c r="B830" s="34"/>
      <c r="C830" s="34"/>
      <c r="D830" s="34"/>
      <c r="E830" s="10"/>
      <c r="F830" s="10"/>
      <c r="G830" s="10"/>
      <c r="H830" s="10"/>
      <c r="I830" s="10"/>
      <c r="J830" s="10"/>
      <c r="K830" s="34"/>
      <c r="L830" s="34"/>
      <c r="M830" s="34"/>
      <c r="N830" s="34"/>
      <c r="O830" s="10"/>
    </row>
    <row r="831" spans="2:15" x14ac:dyDescent="0.2">
      <c r="B831" s="34"/>
      <c r="C831" s="34"/>
      <c r="D831" s="34"/>
      <c r="E831" s="10"/>
      <c r="F831" s="10"/>
      <c r="G831" s="10"/>
      <c r="H831" s="10"/>
      <c r="I831" s="10"/>
      <c r="J831" s="10"/>
      <c r="K831" s="34"/>
      <c r="L831" s="34"/>
      <c r="M831" s="34"/>
      <c r="N831" s="34"/>
      <c r="O831" s="10"/>
    </row>
    <row r="832" spans="2:15" x14ac:dyDescent="0.2">
      <c r="B832" s="34"/>
      <c r="C832" s="34"/>
      <c r="D832" s="34"/>
      <c r="E832" s="10"/>
      <c r="F832" s="10"/>
      <c r="G832" s="10"/>
      <c r="H832" s="10"/>
      <c r="I832" s="10"/>
      <c r="J832" s="10"/>
      <c r="K832" s="34"/>
      <c r="L832" s="34"/>
      <c r="M832" s="34"/>
      <c r="N832" s="34"/>
      <c r="O832" s="10"/>
    </row>
    <row r="833" spans="2:15" x14ac:dyDescent="0.2">
      <c r="B833" s="34"/>
      <c r="C833" s="34"/>
      <c r="D833" s="34"/>
      <c r="E833" s="10"/>
      <c r="F833" s="10"/>
      <c r="G833" s="10"/>
      <c r="H833" s="10"/>
      <c r="I833" s="10"/>
      <c r="J833" s="10"/>
      <c r="K833" s="34"/>
      <c r="L833" s="34"/>
      <c r="M833" s="34"/>
      <c r="N833" s="34"/>
      <c r="O833" s="10"/>
    </row>
    <row r="834" spans="2:15" x14ac:dyDescent="0.2">
      <c r="B834" s="34"/>
      <c r="C834" s="34"/>
      <c r="D834" s="34"/>
      <c r="E834" s="10"/>
      <c r="F834" s="10"/>
      <c r="G834" s="10"/>
      <c r="H834" s="10"/>
      <c r="I834" s="10"/>
      <c r="J834" s="10"/>
      <c r="K834" s="34"/>
      <c r="L834" s="34"/>
      <c r="M834" s="34"/>
      <c r="N834" s="34"/>
      <c r="O834" s="10"/>
    </row>
    <row r="835" spans="2:15" x14ac:dyDescent="0.2">
      <c r="B835" s="34"/>
      <c r="C835" s="34"/>
      <c r="D835" s="34"/>
      <c r="E835" s="10"/>
      <c r="F835" s="10"/>
      <c r="G835" s="10"/>
      <c r="H835" s="10"/>
      <c r="I835" s="10"/>
      <c r="J835" s="10"/>
      <c r="K835" s="34"/>
      <c r="L835" s="34"/>
      <c r="M835" s="34"/>
      <c r="N835" s="34"/>
      <c r="O835" s="10"/>
    </row>
    <row r="836" spans="2:15" x14ac:dyDescent="0.2">
      <c r="B836" s="34"/>
      <c r="C836" s="34"/>
      <c r="D836" s="34"/>
      <c r="E836" s="10"/>
      <c r="F836" s="10"/>
      <c r="G836" s="10"/>
      <c r="H836" s="10"/>
      <c r="I836" s="10"/>
      <c r="J836" s="10"/>
      <c r="K836" s="34"/>
      <c r="L836" s="34"/>
      <c r="M836" s="34"/>
      <c r="N836" s="34"/>
      <c r="O836" s="10"/>
    </row>
    <row r="837" spans="2:15" x14ac:dyDescent="0.2">
      <c r="B837" s="34"/>
      <c r="C837" s="34"/>
      <c r="D837" s="34"/>
      <c r="E837" s="10"/>
      <c r="F837" s="10"/>
      <c r="G837" s="10"/>
      <c r="H837" s="10"/>
      <c r="I837" s="10"/>
      <c r="J837" s="10"/>
      <c r="K837" s="34"/>
      <c r="L837" s="34"/>
      <c r="M837" s="34"/>
      <c r="N837" s="34"/>
      <c r="O837" s="10"/>
    </row>
    <row r="838" spans="2:15" x14ac:dyDescent="0.2">
      <c r="B838" s="34"/>
      <c r="C838" s="34"/>
      <c r="D838" s="34"/>
      <c r="E838" s="10"/>
      <c r="F838" s="10"/>
      <c r="G838" s="10"/>
      <c r="H838" s="10"/>
      <c r="I838" s="10"/>
      <c r="J838" s="10"/>
      <c r="K838" s="34"/>
      <c r="L838" s="34"/>
      <c r="M838" s="34"/>
      <c r="N838" s="34"/>
      <c r="O838" s="10"/>
    </row>
    <row r="839" spans="2:15" x14ac:dyDescent="0.2">
      <c r="B839" s="34"/>
      <c r="C839" s="34"/>
      <c r="D839" s="34"/>
      <c r="E839" s="10"/>
      <c r="F839" s="10"/>
      <c r="G839" s="10"/>
      <c r="H839" s="10"/>
      <c r="I839" s="10"/>
      <c r="J839" s="10"/>
      <c r="K839" s="34"/>
      <c r="L839" s="34"/>
      <c r="M839" s="34"/>
      <c r="N839" s="34"/>
      <c r="O839" s="10"/>
    </row>
    <row r="840" spans="2:15" x14ac:dyDescent="0.2">
      <c r="B840" s="34"/>
      <c r="C840" s="34"/>
      <c r="D840" s="34"/>
      <c r="E840" s="10"/>
      <c r="F840" s="10"/>
      <c r="G840" s="10"/>
      <c r="H840" s="10"/>
      <c r="I840" s="10"/>
      <c r="J840" s="10"/>
      <c r="K840" s="34"/>
      <c r="L840" s="34"/>
      <c r="M840" s="34"/>
      <c r="N840" s="34"/>
      <c r="O840" s="10"/>
    </row>
    <row r="841" spans="2:15" x14ac:dyDescent="0.2">
      <c r="B841" s="34"/>
      <c r="C841" s="34"/>
      <c r="D841" s="34"/>
      <c r="E841" s="10"/>
      <c r="F841" s="10"/>
      <c r="G841" s="10"/>
      <c r="H841" s="10"/>
      <c r="I841" s="10"/>
      <c r="J841" s="10"/>
      <c r="K841" s="34"/>
      <c r="L841" s="34"/>
      <c r="M841" s="34"/>
      <c r="N841" s="34"/>
      <c r="O841" s="10"/>
    </row>
    <row r="842" spans="2:15" x14ac:dyDescent="0.2">
      <c r="B842" s="34"/>
      <c r="C842" s="34"/>
      <c r="D842" s="34"/>
      <c r="E842" s="10"/>
      <c r="F842" s="10"/>
      <c r="G842" s="10"/>
      <c r="H842" s="10"/>
      <c r="I842" s="10"/>
      <c r="J842" s="10"/>
      <c r="K842" s="34"/>
      <c r="L842" s="34"/>
      <c r="M842" s="34"/>
      <c r="N842" s="34"/>
      <c r="O842" s="10"/>
    </row>
    <row r="843" spans="2:15" x14ac:dyDescent="0.2">
      <c r="B843" s="34"/>
      <c r="C843" s="34"/>
      <c r="D843" s="34"/>
      <c r="E843" s="10"/>
      <c r="F843" s="10"/>
      <c r="G843" s="10"/>
      <c r="H843" s="10"/>
      <c r="I843" s="10"/>
      <c r="J843" s="10"/>
      <c r="K843" s="34"/>
      <c r="L843" s="34"/>
      <c r="M843" s="34"/>
      <c r="N843" s="34"/>
      <c r="O843" s="10"/>
    </row>
    <row r="844" spans="2:15" x14ac:dyDescent="0.2">
      <c r="B844" s="34"/>
      <c r="C844" s="34"/>
      <c r="D844" s="34"/>
      <c r="E844" s="10"/>
      <c r="F844" s="10"/>
      <c r="G844" s="10"/>
      <c r="H844" s="10"/>
      <c r="I844" s="10"/>
      <c r="J844" s="10"/>
      <c r="K844" s="34"/>
      <c r="L844" s="34"/>
      <c r="M844" s="34"/>
      <c r="N844" s="34"/>
      <c r="O844" s="10"/>
    </row>
    <row r="845" spans="2:15" x14ac:dyDescent="0.2">
      <c r="B845" s="34"/>
      <c r="C845" s="34"/>
      <c r="D845" s="34"/>
      <c r="E845" s="10"/>
      <c r="F845" s="10"/>
      <c r="G845" s="10"/>
      <c r="H845" s="10"/>
      <c r="I845" s="10"/>
      <c r="J845" s="10"/>
      <c r="K845" s="34"/>
      <c r="L845" s="34"/>
      <c r="M845" s="34"/>
      <c r="N845" s="34"/>
      <c r="O845" s="10"/>
    </row>
    <row r="846" spans="2:15" x14ac:dyDescent="0.2">
      <c r="B846" s="34"/>
      <c r="C846" s="34"/>
      <c r="D846" s="34"/>
      <c r="E846" s="10"/>
      <c r="F846" s="10"/>
      <c r="G846" s="10"/>
      <c r="H846" s="10"/>
      <c r="I846" s="10"/>
      <c r="J846" s="10"/>
      <c r="K846" s="34"/>
      <c r="L846" s="34"/>
      <c r="M846" s="34"/>
      <c r="N846" s="34"/>
      <c r="O846" s="10"/>
    </row>
    <row r="847" spans="2:15" x14ac:dyDescent="0.2">
      <c r="B847" s="34"/>
      <c r="C847" s="34"/>
      <c r="D847" s="34"/>
      <c r="E847" s="10"/>
      <c r="F847" s="10"/>
      <c r="G847" s="10"/>
      <c r="H847" s="10"/>
      <c r="I847" s="10"/>
      <c r="J847" s="10"/>
      <c r="K847" s="34"/>
      <c r="L847" s="34"/>
      <c r="M847" s="34"/>
      <c r="N847" s="34"/>
      <c r="O847" s="10"/>
    </row>
    <row r="848" spans="2:15" x14ac:dyDescent="0.2">
      <c r="B848" s="34"/>
      <c r="C848" s="34"/>
      <c r="D848" s="34"/>
      <c r="E848" s="10"/>
      <c r="F848" s="10"/>
      <c r="G848" s="10"/>
      <c r="H848" s="10"/>
      <c r="I848" s="10"/>
      <c r="J848" s="10"/>
      <c r="K848" s="34"/>
      <c r="L848" s="34"/>
      <c r="M848" s="34"/>
      <c r="N848" s="34"/>
      <c r="O848" s="10"/>
    </row>
    <row r="849" spans="2:15" x14ac:dyDescent="0.2">
      <c r="B849" s="34"/>
      <c r="C849" s="34"/>
      <c r="D849" s="34"/>
      <c r="E849" s="10"/>
      <c r="F849" s="10"/>
      <c r="G849" s="10"/>
      <c r="H849" s="10"/>
      <c r="I849" s="10"/>
      <c r="J849" s="10"/>
      <c r="K849" s="34"/>
      <c r="L849" s="34"/>
      <c r="M849" s="34"/>
      <c r="N849" s="34"/>
      <c r="O849" s="10"/>
    </row>
    <row r="850" spans="2:15" x14ac:dyDescent="0.2">
      <c r="B850" s="34"/>
      <c r="C850" s="34"/>
      <c r="D850" s="34"/>
      <c r="E850" s="10"/>
      <c r="F850" s="10"/>
      <c r="G850" s="10"/>
      <c r="H850" s="10"/>
      <c r="I850" s="10"/>
      <c r="J850" s="10"/>
      <c r="K850" s="34"/>
      <c r="L850" s="34"/>
      <c r="M850" s="34"/>
      <c r="N850" s="34"/>
      <c r="O850" s="10"/>
    </row>
    <row r="851" spans="2:15" x14ac:dyDescent="0.2">
      <c r="B851" s="34"/>
      <c r="C851" s="34"/>
      <c r="D851" s="34"/>
      <c r="E851" s="10"/>
      <c r="F851" s="10"/>
      <c r="G851" s="10"/>
      <c r="H851" s="10"/>
      <c r="I851" s="10"/>
      <c r="J851" s="10"/>
      <c r="K851" s="34"/>
      <c r="L851" s="34"/>
      <c r="M851" s="34"/>
      <c r="N851" s="34"/>
      <c r="O851" s="10"/>
    </row>
    <row r="852" spans="2:15" x14ac:dyDescent="0.2">
      <c r="B852" s="34"/>
      <c r="C852" s="34"/>
      <c r="D852" s="34"/>
      <c r="E852" s="10"/>
      <c r="F852" s="10"/>
      <c r="G852" s="10"/>
      <c r="H852" s="10"/>
      <c r="I852" s="10"/>
      <c r="J852" s="10"/>
      <c r="K852" s="34"/>
      <c r="L852" s="34"/>
      <c r="M852" s="34"/>
      <c r="N852" s="34"/>
      <c r="O852" s="10"/>
    </row>
    <row r="853" spans="2:15" x14ac:dyDescent="0.2">
      <c r="B853" s="34"/>
      <c r="C853" s="34"/>
      <c r="D853" s="34"/>
      <c r="E853" s="10"/>
      <c r="F853" s="10"/>
      <c r="G853" s="10"/>
      <c r="H853" s="10"/>
      <c r="I853" s="10"/>
      <c r="J853" s="10"/>
      <c r="K853" s="34"/>
      <c r="L853" s="34"/>
      <c r="M853" s="34"/>
      <c r="N853" s="34"/>
      <c r="O853" s="10"/>
    </row>
    <row r="854" spans="2:15" x14ac:dyDescent="0.2">
      <c r="B854" s="34"/>
      <c r="C854" s="34"/>
      <c r="D854" s="34"/>
      <c r="E854" s="10"/>
      <c r="F854" s="10"/>
      <c r="G854" s="10"/>
      <c r="H854" s="10"/>
      <c r="I854" s="10"/>
      <c r="J854" s="10"/>
      <c r="K854" s="34"/>
      <c r="L854" s="34"/>
      <c r="M854" s="34"/>
      <c r="N854" s="34"/>
      <c r="O854" s="10"/>
    </row>
    <row r="855" spans="2:15" x14ac:dyDescent="0.2">
      <c r="B855" s="34"/>
      <c r="C855" s="34"/>
      <c r="D855" s="34"/>
      <c r="E855" s="10"/>
      <c r="F855" s="10"/>
      <c r="G855" s="10"/>
      <c r="H855" s="10"/>
      <c r="I855" s="10"/>
      <c r="J855" s="10"/>
      <c r="K855" s="34"/>
      <c r="L855" s="34"/>
      <c r="M855" s="34"/>
      <c r="N855" s="34"/>
      <c r="O855" s="10"/>
    </row>
    <row r="856" spans="2:15" x14ac:dyDescent="0.2">
      <c r="B856" s="34"/>
      <c r="C856" s="34"/>
      <c r="D856" s="34"/>
      <c r="E856" s="10"/>
      <c r="F856" s="10"/>
      <c r="G856" s="10"/>
      <c r="H856" s="10"/>
      <c r="I856" s="10"/>
      <c r="J856" s="10"/>
      <c r="K856" s="34"/>
      <c r="L856" s="34"/>
      <c r="M856" s="34"/>
      <c r="N856" s="34"/>
      <c r="O856" s="10"/>
    </row>
    <row r="857" spans="2:15" x14ac:dyDescent="0.2">
      <c r="B857" s="34"/>
      <c r="C857" s="34"/>
      <c r="D857" s="34"/>
      <c r="E857" s="10"/>
      <c r="F857" s="10"/>
      <c r="G857" s="10"/>
      <c r="H857" s="10"/>
      <c r="I857" s="10"/>
      <c r="J857" s="10"/>
      <c r="K857" s="34"/>
      <c r="L857" s="34"/>
      <c r="M857" s="34"/>
      <c r="N857" s="34"/>
      <c r="O857" s="10"/>
    </row>
    <row r="858" spans="2:15" x14ac:dyDescent="0.2">
      <c r="B858" s="34"/>
      <c r="C858" s="34"/>
      <c r="D858" s="34"/>
      <c r="E858" s="10"/>
      <c r="F858" s="10"/>
      <c r="G858" s="10"/>
      <c r="H858" s="10"/>
      <c r="I858" s="10"/>
      <c r="J858" s="10"/>
      <c r="K858" s="34"/>
      <c r="L858" s="34"/>
      <c r="M858" s="34"/>
      <c r="N858" s="34"/>
      <c r="O858" s="10"/>
    </row>
    <row r="859" spans="2:15" x14ac:dyDescent="0.2">
      <c r="B859" s="34"/>
      <c r="C859" s="34"/>
      <c r="D859" s="34"/>
      <c r="E859" s="10"/>
      <c r="F859" s="10"/>
      <c r="G859" s="10"/>
      <c r="H859" s="10"/>
      <c r="I859" s="10"/>
      <c r="J859" s="10"/>
      <c r="K859" s="34"/>
      <c r="L859" s="34"/>
      <c r="M859" s="34"/>
      <c r="N859" s="34"/>
      <c r="O859" s="10"/>
    </row>
    <row r="860" spans="2:15" x14ac:dyDescent="0.2">
      <c r="B860" s="34"/>
      <c r="C860" s="34"/>
      <c r="D860" s="34"/>
      <c r="E860" s="10"/>
      <c r="F860" s="10"/>
      <c r="G860" s="10"/>
      <c r="H860" s="10"/>
      <c r="I860" s="10"/>
      <c r="J860" s="10"/>
      <c r="K860" s="34"/>
      <c r="L860" s="34"/>
      <c r="M860" s="34"/>
      <c r="N860" s="34"/>
      <c r="O860" s="10"/>
    </row>
    <row r="861" spans="2:15" x14ac:dyDescent="0.2">
      <c r="B861" s="34"/>
      <c r="C861" s="34"/>
      <c r="D861" s="34"/>
      <c r="E861" s="10"/>
      <c r="F861" s="10"/>
      <c r="G861" s="10"/>
      <c r="H861" s="10"/>
      <c r="I861" s="10"/>
      <c r="J861" s="10"/>
      <c r="K861" s="34"/>
      <c r="L861" s="34"/>
      <c r="M861" s="34"/>
      <c r="N861" s="34"/>
      <c r="O861" s="10"/>
    </row>
    <row r="862" spans="2:15" x14ac:dyDescent="0.2">
      <c r="B862" s="34"/>
      <c r="C862" s="34"/>
      <c r="D862" s="34"/>
      <c r="E862" s="10"/>
      <c r="F862" s="10"/>
      <c r="G862" s="10"/>
      <c r="H862" s="10"/>
      <c r="I862" s="10"/>
      <c r="J862" s="10"/>
      <c r="K862" s="34"/>
      <c r="L862" s="34"/>
      <c r="M862" s="34"/>
      <c r="N862" s="34"/>
      <c r="O862" s="10"/>
    </row>
    <row r="863" spans="2:15" x14ac:dyDescent="0.2">
      <c r="B863" s="34"/>
      <c r="C863" s="34"/>
      <c r="D863" s="34"/>
      <c r="E863" s="10"/>
      <c r="F863" s="10"/>
      <c r="G863" s="10"/>
      <c r="H863" s="10"/>
      <c r="I863" s="10"/>
      <c r="J863" s="10"/>
      <c r="K863" s="34"/>
      <c r="L863" s="34"/>
      <c r="M863" s="34"/>
      <c r="N863" s="34"/>
      <c r="O863" s="10"/>
    </row>
    <row r="864" spans="2:15" x14ac:dyDescent="0.2">
      <c r="B864" s="34"/>
      <c r="C864" s="34"/>
      <c r="D864" s="34"/>
      <c r="E864" s="10"/>
      <c r="F864" s="10"/>
      <c r="G864" s="10"/>
      <c r="H864" s="10"/>
      <c r="I864" s="10"/>
      <c r="J864" s="10"/>
      <c r="K864" s="34"/>
      <c r="L864" s="34"/>
      <c r="M864" s="34"/>
      <c r="N864" s="34"/>
      <c r="O864" s="10"/>
    </row>
    <row r="865" spans="2:15" x14ac:dyDescent="0.2">
      <c r="B865" s="34"/>
      <c r="C865" s="34"/>
      <c r="D865" s="34"/>
      <c r="E865" s="10"/>
      <c r="F865" s="10"/>
      <c r="G865" s="10"/>
      <c r="H865" s="10"/>
      <c r="I865" s="10"/>
      <c r="J865" s="10"/>
      <c r="K865" s="34"/>
      <c r="L865" s="34"/>
      <c r="M865" s="34"/>
      <c r="N865" s="34"/>
      <c r="O865" s="10"/>
    </row>
    <row r="866" spans="2:15" x14ac:dyDescent="0.2">
      <c r="B866" s="34"/>
      <c r="C866" s="34"/>
      <c r="D866" s="34"/>
      <c r="E866" s="10"/>
      <c r="F866" s="10"/>
      <c r="G866" s="10"/>
      <c r="H866" s="10"/>
      <c r="I866" s="10"/>
      <c r="J866" s="10"/>
      <c r="K866" s="34"/>
      <c r="L866" s="34"/>
      <c r="M866" s="34"/>
      <c r="N866" s="34"/>
      <c r="O866" s="10"/>
    </row>
    <row r="867" spans="2:15" x14ac:dyDescent="0.2">
      <c r="B867" s="34"/>
      <c r="C867" s="34"/>
      <c r="D867" s="34"/>
      <c r="E867" s="10"/>
      <c r="F867" s="10"/>
      <c r="G867" s="10"/>
      <c r="H867" s="10"/>
      <c r="I867" s="10"/>
      <c r="J867" s="10"/>
      <c r="K867" s="34"/>
      <c r="L867" s="34"/>
      <c r="M867" s="34"/>
      <c r="N867" s="34"/>
      <c r="O867" s="10"/>
    </row>
    <row r="868" spans="2:15" x14ac:dyDescent="0.2">
      <c r="B868" s="34"/>
      <c r="C868" s="34"/>
      <c r="D868" s="34"/>
      <c r="E868" s="10"/>
      <c r="F868" s="10"/>
      <c r="G868" s="10"/>
      <c r="H868" s="10"/>
      <c r="I868" s="10"/>
      <c r="J868" s="10"/>
      <c r="K868" s="34"/>
      <c r="L868" s="34"/>
      <c r="M868" s="34"/>
      <c r="N868" s="34"/>
      <c r="O868" s="10"/>
    </row>
    <row r="869" spans="2:15" x14ac:dyDescent="0.2">
      <c r="B869" s="34"/>
      <c r="C869" s="34"/>
      <c r="D869" s="34"/>
      <c r="E869" s="10"/>
      <c r="F869" s="10"/>
      <c r="G869" s="10"/>
      <c r="H869" s="10"/>
      <c r="I869" s="10"/>
      <c r="J869" s="10"/>
      <c r="K869" s="34"/>
      <c r="L869" s="34"/>
      <c r="M869" s="34"/>
      <c r="N869" s="34"/>
      <c r="O869" s="10"/>
    </row>
    <row r="870" spans="2:15" x14ac:dyDescent="0.2">
      <c r="B870" s="34"/>
      <c r="C870" s="34"/>
      <c r="D870" s="34"/>
      <c r="E870" s="10"/>
      <c r="F870" s="10"/>
      <c r="G870" s="10"/>
      <c r="H870" s="10"/>
      <c r="I870" s="10"/>
      <c r="J870" s="10"/>
      <c r="K870" s="34"/>
      <c r="L870" s="34"/>
      <c r="M870" s="34"/>
      <c r="N870" s="34"/>
      <c r="O870" s="10"/>
    </row>
    <row r="871" spans="2:15" x14ac:dyDescent="0.2">
      <c r="B871" s="34"/>
      <c r="C871" s="34"/>
      <c r="D871" s="34"/>
      <c r="E871" s="10"/>
      <c r="F871" s="10"/>
      <c r="G871" s="10"/>
      <c r="H871" s="10"/>
      <c r="I871" s="10"/>
      <c r="J871" s="10"/>
      <c r="K871" s="34"/>
      <c r="L871" s="34"/>
      <c r="M871" s="34"/>
      <c r="N871" s="34"/>
      <c r="O871" s="10"/>
    </row>
    <row r="872" spans="2:15" x14ac:dyDescent="0.2">
      <c r="B872" s="34"/>
      <c r="C872" s="34"/>
      <c r="D872" s="34"/>
      <c r="E872" s="10"/>
      <c r="F872" s="10"/>
      <c r="G872" s="10"/>
      <c r="H872" s="10"/>
      <c r="I872" s="10"/>
      <c r="J872" s="10"/>
      <c r="K872" s="34"/>
      <c r="L872" s="34"/>
      <c r="M872" s="34"/>
      <c r="N872" s="34"/>
      <c r="O872" s="10"/>
    </row>
    <row r="873" spans="2:15" x14ac:dyDescent="0.2">
      <c r="B873" s="34"/>
      <c r="C873" s="34"/>
      <c r="D873" s="34"/>
      <c r="E873" s="10"/>
      <c r="F873" s="10"/>
      <c r="G873" s="10"/>
      <c r="H873" s="10"/>
      <c r="I873" s="10"/>
      <c r="J873" s="10"/>
      <c r="K873" s="34"/>
      <c r="L873" s="34"/>
      <c r="M873" s="34"/>
      <c r="N873" s="34"/>
      <c r="O873" s="10"/>
    </row>
    <row r="874" spans="2:15" x14ac:dyDescent="0.2">
      <c r="B874" s="34"/>
      <c r="C874" s="34"/>
      <c r="D874" s="34"/>
      <c r="E874" s="10"/>
      <c r="F874" s="10"/>
      <c r="G874" s="10"/>
      <c r="H874" s="10"/>
      <c r="I874" s="10"/>
      <c r="J874" s="10"/>
      <c r="K874" s="34"/>
      <c r="L874" s="34"/>
      <c r="M874" s="34"/>
      <c r="N874" s="34"/>
      <c r="O874" s="10"/>
    </row>
    <row r="875" spans="2:15" x14ac:dyDescent="0.2">
      <c r="B875" s="34"/>
      <c r="C875" s="34"/>
      <c r="D875" s="34"/>
      <c r="E875" s="10"/>
      <c r="F875" s="10"/>
      <c r="G875" s="10"/>
      <c r="H875" s="10"/>
      <c r="I875" s="10"/>
      <c r="J875" s="10"/>
      <c r="K875" s="34"/>
      <c r="L875" s="34"/>
      <c r="M875" s="34"/>
      <c r="N875" s="34"/>
      <c r="O875" s="10"/>
    </row>
    <row r="876" spans="2:15" x14ac:dyDescent="0.2">
      <c r="B876" s="34"/>
      <c r="C876" s="34"/>
      <c r="D876" s="34"/>
      <c r="E876" s="10"/>
      <c r="F876" s="10"/>
      <c r="G876" s="10"/>
      <c r="H876" s="10"/>
      <c r="I876" s="10"/>
      <c r="J876" s="10"/>
      <c r="K876" s="34"/>
      <c r="L876" s="34"/>
      <c r="M876" s="34"/>
      <c r="N876" s="34"/>
      <c r="O876" s="10"/>
    </row>
    <row r="877" spans="2:15" x14ac:dyDescent="0.2">
      <c r="B877" s="34"/>
      <c r="C877" s="34"/>
      <c r="D877" s="34"/>
      <c r="E877" s="10"/>
      <c r="F877" s="10"/>
      <c r="G877" s="10"/>
      <c r="H877" s="10"/>
      <c r="I877" s="10"/>
      <c r="J877" s="10"/>
      <c r="K877" s="34"/>
      <c r="L877" s="34"/>
      <c r="M877" s="34"/>
      <c r="N877" s="34"/>
      <c r="O877" s="10"/>
    </row>
    <row r="878" spans="2:15" x14ac:dyDescent="0.2">
      <c r="B878" s="34"/>
      <c r="C878" s="34"/>
      <c r="D878" s="34"/>
      <c r="E878" s="10"/>
      <c r="F878" s="10"/>
      <c r="G878" s="10"/>
      <c r="H878" s="10"/>
      <c r="I878" s="10"/>
      <c r="J878" s="10"/>
      <c r="K878" s="34"/>
      <c r="L878" s="34"/>
      <c r="M878" s="34"/>
      <c r="N878" s="34"/>
      <c r="O878" s="10"/>
    </row>
    <row r="879" spans="2:15" x14ac:dyDescent="0.2">
      <c r="B879" s="34"/>
      <c r="C879" s="34"/>
      <c r="D879" s="34"/>
      <c r="E879" s="10"/>
      <c r="F879" s="10"/>
      <c r="G879" s="10"/>
      <c r="H879" s="10"/>
      <c r="I879" s="10"/>
      <c r="J879" s="10"/>
      <c r="K879" s="34"/>
      <c r="L879" s="34"/>
      <c r="M879" s="34"/>
      <c r="N879" s="34"/>
      <c r="O879" s="10"/>
    </row>
    <row r="880" spans="2:15" x14ac:dyDescent="0.2">
      <c r="B880" s="34"/>
      <c r="C880" s="34"/>
      <c r="D880" s="34"/>
      <c r="E880" s="10"/>
      <c r="F880" s="10"/>
      <c r="G880" s="10"/>
      <c r="H880" s="10"/>
      <c r="I880" s="10"/>
      <c r="J880" s="10"/>
      <c r="K880" s="34"/>
      <c r="L880" s="34"/>
      <c r="M880" s="34"/>
      <c r="N880" s="34"/>
      <c r="O880" s="10"/>
    </row>
    <row r="881" spans="2:15" x14ac:dyDescent="0.2">
      <c r="B881" s="34"/>
      <c r="C881" s="34"/>
      <c r="D881" s="34"/>
      <c r="E881" s="10"/>
      <c r="F881" s="10"/>
      <c r="G881" s="10"/>
      <c r="H881" s="10"/>
      <c r="I881" s="10"/>
      <c r="J881" s="10"/>
      <c r="K881" s="34"/>
      <c r="L881" s="34"/>
      <c r="M881" s="34"/>
      <c r="N881" s="34"/>
      <c r="O881" s="10"/>
    </row>
    <row r="882" spans="2:15" x14ac:dyDescent="0.2">
      <c r="B882" s="34"/>
      <c r="C882" s="34"/>
      <c r="D882" s="34"/>
      <c r="E882" s="10"/>
      <c r="F882" s="10"/>
      <c r="G882" s="10"/>
      <c r="H882" s="10"/>
      <c r="I882" s="10"/>
      <c r="J882" s="10"/>
      <c r="K882" s="34"/>
      <c r="L882" s="34"/>
      <c r="M882" s="34"/>
      <c r="N882" s="34"/>
      <c r="O882" s="10"/>
    </row>
    <row r="883" spans="2:15" x14ac:dyDescent="0.2">
      <c r="B883" s="34"/>
      <c r="C883" s="34"/>
      <c r="D883" s="34"/>
      <c r="E883" s="10"/>
      <c r="F883" s="10"/>
      <c r="G883" s="10"/>
      <c r="H883" s="10"/>
      <c r="I883" s="10"/>
      <c r="J883" s="10"/>
      <c r="K883" s="34"/>
      <c r="L883" s="34"/>
      <c r="M883" s="34"/>
      <c r="N883" s="34"/>
      <c r="O883" s="10"/>
    </row>
    <row r="884" spans="2:15" x14ac:dyDescent="0.2">
      <c r="B884" s="34"/>
      <c r="C884" s="34"/>
      <c r="D884" s="34"/>
      <c r="E884" s="10"/>
      <c r="F884" s="10"/>
      <c r="G884" s="10"/>
      <c r="H884" s="10"/>
      <c r="I884" s="10"/>
      <c r="J884" s="10"/>
      <c r="K884" s="34"/>
      <c r="L884" s="34"/>
      <c r="M884" s="34"/>
      <c r="N884" s="34"/>
      <c r="O884" s="10"/>
    </row>
    <row r="885" spans="2:15" x14ac:dyDescent="0.2">
      <c r="B885" s="34"/>
      <c r="C885" s="34"/>
      <c r="D885" s="34"/>
      <c r="E885" s="10"/>
      <c r="F885" s="10"/>
      <c r="G885" s="10"/>
      <c r="H885" s="10"/>
      <c r="I885" s="10"/>
      <c r="J885" s="10"/>
      <c r="K885" s="34"/>
      <c r="L885" s="34"/>
      <c r="M885" s="34"/>
      <c r="N885" s="34"/>
      <c r="O885" s="10"/>
    </row>
    <row r="886" spans="2:15" x14ac:dyDescent="0.2">
      <c r="B886" s="34"/>
      <c r="C886" s="34"/>
      <c r="D886" s="34"/>
      <c r="E886" s="10"/>
      <c r="F886" s="10"/>
      <c r="G886" s="10"/>
      <c r="H886" s="10"/>
      <c r="I886" s="10"/>
      <c r="J886" s="10"/>
      <c r="K886" s="34"/>
      <c r="L886" s="34"/>
      <c r="M886" s="34"/>
      <c r="N886" s="34"/>
      <c r="O886" s="10"/>
    </row>
    <row r="887" spans="2:15" x14ac:dyDescent="0.2">
      <c r="B887" s="34"/>
      <c r="C887" s="34"/>
      <c r="D887" s="34"/>
      <c r="E887" s="10"/>
      <c r="F887" s="10"/>
      <c r="G887" s="10"/>
      <c r="H887" s="10"/>
      <c r="I887" s="10"/>
      <c r="J887" s="10"/>
      <c r="K887" s="34"/>
      <c r="L887" s="34"/>
      <c r="M887" s="34"/>
      <c r="N887" s="34"/>
      <c r="O887" s="10"/>
    </row>
    <row r="888" spans="2:15" x14ac:dyDescent="0.2">
      <c r="B888" s="34"/>
      <c r="C888" s="34"/>
      <c r="D888" s="34"/>
      <c r="E888" s="10"/>
      <c r="F888" s="10"/>
      <c r="G888" s="10"/>
      <c r="H888" s="10"/>
      <c r="I888" s="10"/>
      <c r="J888" s="10"/>
      <c r="K888" s="34"/>
      <c r="L888" s="34"/>
      <c r="M888" s="34"/>
      <c r="N888" s="34"/>
      <c r="O888" s="10"/>
    </row>
    <row r="889" spans="2:15" x14ac:dyDescent="0.2">
      <c r="B889" s="34"/>
      <c r="C889" s="34"/>
      <c r="D889" s="34"/>
      <c r="E889" s="10"/>
      <c r="F889" s="10"/>
      <c r="G889" s="10"/>
      <c r="H889" s="10"/>
      <c r="I889" s="10"/>
      <c r="J889" s="10"/>
      <c r="K889" s="34"/>
      <c r="L889" s="34"/>
      <c r="M889" s="34"/>
      <c r="N889" s="34"/>
      <c r="O889" s="10"/>
    </row>
    <row r="890" spans="2:15" x14ac:dyDescent="0.2">
      <c r="B890" s="34"/>
      <c r="C890" s="34"/>
      <c r="D890" s="34"/>
      <c r="E890" s="10"/>
      <c r="F890" s="10"/>
      <c r="G890" s="10"/>
      <c r="H890" s="10"/>
      <c r="I890" s="10"/>
      <c r="J890" s="10"/>
      <c r="K890" s="34"/>
      <c r="L890" s="34"/>
      <c r="M890" s="34"/>
      <c r="N890" s="34"/>
      <c r="O890" s="10"/>
    </row>
    <row r="891" spans="2:15" x14ac:dyDescent="0.2">
      <c r="B891" s="34"/>
      <c r="C891" s="34"/>
      <c r="D891" s="34"/>
      <c r="E891" s="10"/>
      <c r="F891" s="10"/>
      <c r="G891" s="10"/>
      <c r="H891" s="10"/>
      <c r="I891" s="10"/>
      <c r="J891" s="10"/>
      <c r="K891" s="34"/>
      <c r="L891" s="34"/>
      <c r="M891" s="34"/>
      <c r="N891" s="34"/>
      <c r="O891" s="10"/>
    </row>
    <row r="892" spans="2:15" x14ac:dyDescent="0.2">
      <c r="B892" s="34"/>
      <c r="C892" s="34"/>
      <c r="D892" s="34"/>
      <c r="E892" s="10"/>
      <c r="F892" s="10"/>
      <c r="G892" s="10"/>
      <c r="H892" s="10"/>
      <c r="I892" s="10"/>
      <c r="J892" s="10"/>
      <c r="K892" s="34"/>
      <c r="L892" s="34"/>
      <c r="M892" s="34"/>
      <c r="N892" s="34"/>
      <c r="O892" s="10"/>
    </row>
    <row r="893" spans="2:15" x14ac:dyDescent="0.2">
      <c r="B893" s="34"/>
      <c r="C893" s="34"/>
      <c r="D893" s="34"/>
      <c r="E893" s="10"/>
      <c r="F893" s="10"/>
      <c r="G893" s="10"/>
      <c r="H893" s="10"/>
      <c r="I893" s="10"/>
      <c r="J893" s="10"/>
      <c r="K893" s="34"/>
      <c r="L893" s="34"/>
      <c r="M893" s="34"/>
      <c r="N893" s="34"/>
      <c r="O893" s="10"/>
    </row>
    <row r="894" spans="2:15" x14ac:dyDescent="0.2">
      <c r="B894" s="34"/>
      <c r="C894" s="34"/>
      <c r="D894" s="34"/>
      <c r="E894" s="10"/>
      <c r="F894" s="10"/>
      <c r="G894" s="10"/>
      <c r="H894" s="10"/>
      <c r="I894" s="10"/>
      <c r="J894" s="10"/>
      <c r="K894" s="34"/>
      <c r="L894" s="34"/>
      <c r="M894" s="34"/>
      <c r="N894" s="34"/>
      <c r="O894" s="10"/>
    </row>
    <row r="895" spans="2:15" x14ac:dyDescent="0.2">
      <c r="B895" s="34"/>
      <c r="C895" s="34"/>
      <c r="D895" s="34"/>
      <c r="E895" s="10"/>
      <c r="F895" s="10"/>
      <c r="G895" s="10"/>
      <c r="H895" s="10"/>
      <c r="I895" s="10"/>
      <c r="J895" s="10"/>
      <c r="K895" s="34"/>
      <c r="L895" s="34"/>
      <c r="M895" s="34"/>
      <c r="N895" s="34"/>
      <c r="O895" s="10"/>
    </row>
    <row r="896" spans="2:15" x14ac:dyDescent="0.2">
      <c r="B896" s="34"/>
      <c r="C896" s="34"/>
      <c r="D896" s="34"/>
      <c r="E896" s="10"/>
      <c r="F896" s="10"/>
      <c r="G896" s="10"/>
      <c r="H896" s="10"/>
      <c r="I896" s="10"/>
      <c r="J896" s="10"/>
      <c r="K896" s="34"/>
      <c r="L896" s="34"/>
      <c r="M896" s="34"/>
      <c r="N896" s="34"/>
      <c r="O896" s="10"/>
    </row>
    <row r="897" spans="2:15" x14ac:dyDescent="0.2">
      <c r="B897" s="34"/>
      <c r="C897" s="34"/>
      <c r="D897" s="34"/>
      <c r="E897" s="10"/>
      <c r="F897" s="10"/>
      <c r="G897" s="10"/>
      <c r="H897" s="10"/>
      <c r="I897" s="10"/>
      <c r="J897" s="10"/>
      <c r="K897" s="34"/>
      <c r="L897" s="34"/>
      <c r="M897" s="34"/>
      <c r="N897" s="34"/>
      <c r="O897" s="10"/>
    </row>
    <row r="898" spans="2:15" x14ac:dyDescent="0.2">
      <c r="B898" s="34"/>
      <c r="C898" s="34"/>
      <c r="D898" s="34"/>
      <c r="E898" s="10"/>
      <c r="F898" s="10"/>
      <c r="G898" s="10"/>
      <c r="H898" s="10"/>
      <c r="I898" s="10"/>
      <c r="J898" s="10"/>
      <c r="K898" s="34"/>
      <c r="L898" s="34"/>
      <c r="M898" s="34"/>
      <c r="N898" s="34"/>
      <c r="O898" s="10"/>
    </row>
    <row r="899" spans="2:15" x14ac:dyDescent="0.2">
      <c r="B899" s="34"/>
      <c r="C899" s="34"/>
      <c r="D899" s="34"/>
      <c r="E899" s="10"/>
      <c r="F899" s="10"/>
      <c r="G899" s="10"/>
      <c r="H899" s="10"/>
      <c r="I899" s="10"/>
      <c r="J899" s="10"/>
      <c r="K899" s="34"/>
      <c r="L899" s="34"/>
      <c r="M899" s="34"/>
      <c r="N899" s="34"/>
      <c r="O899" s="10"/>
    </row>
    <row r="900" spans="2:15" x14ac:dyDescent="0.2">
      <c r="B900" s="34"/>
      <c r="C900" s="34"/>
      <c r="D900" s="34"/>
      <c r="E900" s="10"/>
      <c r="F900" s="10"/>
      <c r="G900" s="10"/>
      <c r="H900" s="10"/>
      <c r="I900" s="10"/>
      <c r="J900" s="10"/>
      <c r="K900" s="34"/>
      <c r="L900" s="34"/>
      <c r="M900" s="34"/>
      <c r="N900" s="34"/>
      <c r="O900" s="10"/>
    </row>
    <row r="901" spans="2:15" x14ac:dyDescent="0.2">
      <c r="B901" s="34"/>
      <c r="C901" s="34"/>
      <c r="D901" s="34"/>
      <c r="E901" s="10"/>
      <c r="F901" s="10"/>
      <c r="G901" s="10"/>
      <c r="H901" s="10"/>
      <c r="I901" s="10"/>
      <c r="J901" s="10"/>
      <c r="K901" s="34"/>
      <c r="L901" s="34"/>
      <c r="M901" s="34"/>
      <c r="N901" s="34"/>
      <c r="O901" s="10"/>
    </row>
    <row r="902" spans="2:15" x14ac:dyDescent="0.2">
      <c r="B902" s="34"/>
      <c r="C902" s="34"/>
      <c r="D902" s="34"/>
      <c r="E902" s="10"/>
      <c r="F902" s="10"/>
      <c r="G902" s="10"/>
      <c r="H902" s="10"/>
      <c r="I902" s="10"/>
      <c r="J902" s="10"/>
      <c r="K902" s="34"/>
      <c r="L902" s="34"/>
      <c r="M902" s="34"/>
      <c r="N902" s="34"/>
      <c r="O902" s="10"/>
    </row>
    <row r="903" spans="2:15" x14ac:dyDescent="0.2">
      <c r="B903" s="34"/>
      <c r="C903" s="34"/>
      <c r="D903" s="34"/>
      <c r="E903" s="10"/>
      <c r="F903" s="10"/>
      <c r="G903" s="10"/>
      <c r="H903" s="10"/>
      <c r="I903" s="10"/>
      <c r="J903" s="10"/>
      <c r="K903" s="34"/>
      <c r="L903" s="34"/>
      <c r="M903" s="34"/>
      <c r="N903" s="34"/>
      <c r="O903" s="10"/>
    </row>
    <row r="904" spans="2:15" x14ac:dyDescent="0.2">
      <c r="B904" s="34"/>
      <c r="C904" s="34"/>
      <c r="D904" s="34"/>
      <c r="E904" s="10"/>
      <c r="F904" s="10"/>
      <c r="G904" s="10"/>
      <c r="H904" s="10"/>
      <c r="I904" s="10"/>
      <c r="J904" s="10"/>
      <c r="K904" s="34"/>
      <c r="L904" s="34"/>
      <c r="M904" s="34"/>
      <c r="N904" s="34"/>
      <c r="O904" s="10"/>
    </row>
    <row r="905" spans="2:15" x14ac:dyDescent="0.2">
      <c r="B905" s="34"/>
      <c r="C905" s="34"/>
      <c r="D905" s="34"/>
      <c r="E905" s="10"/>
      <c r="F905" s="10"/>
      <c r="G905" s="10"/>
      <c r="H905" s="10"/>
      <c r="I905" s="10"/>
      <c r="J905" s="10"/>
      <c r="K905" s="34"/>
      <c r="L905" s="34"/>
      <c r="M905" s="34"/>
      <c r="N905" s="34"/>
      <c r="O905" s="10"/>
    </row>
    <row r="906" spans="2:15" x14ac:dyDescent="0.2">
      <c r="B906" s="34"/>
      <c r="C906" s="34"/>
      <c r="D906" s="34"/>
      <c r="E906" s="10"/>
      <c r="F906" s="10"/>
      <c r="G906" s="10"/>
      <c r="H906" s="10"/>
      <c r="I906" s="10"/>
      <c r="J906" s="10"/>
      <c r="K906" s="34"/>
      <c r="L906" s="34"/>
      <c r="M906" s="34"/>
      <c r="N906" s="34"/>
      <c r="O906" s="10"/>
    </row>
    <row r="907" spans="2:15" x14ac:dyDescent="0.2">
      <c r="B907" s="34"/>
      <c r="C907" s="34"/>
      <c r="D907" s="34"/>
      <c r="E907" s="10"/>
      <c r="F907" s="10"/>
      <c r="G907" s="10"/>
      <c r="H907" s="10"/>
      <c r="I907" s="10"/>
      <c r="J907" s="10"/>
      <c r="K907" s="34"/>
      <c r="L907" s="34"/>
      <c r="M907" s="34"/>
      <c r="N907" s="34"/>
      <c r="O907" s="10"/>
    </row>
    <row r="908" spans="2:15" x14ac:dyDescent="0.2">
      <c r="B908" s="34"/>
      <c r="C908" s="34"/>
      <c r="D908" s="34"/>
      <c r="E908" s="10"/>
      <c r="F908" s="10"/>
      <c r="G908" s="10"/>
      <c r="H908" s="10"/>
      <c r="I908" s="10"/>
      <c r="J908" s="10"/>
      <c r="K908" s="34"/>
      <c r="L908" s="34"/>
      <c r="M908" s="34"/>
      <c r="N908" s="34"/>
      <c r="O908" s="10"/>
    </row>
    <row r="909" spans="2:15" x14ac:dyDescent="0.2">
      <c r="B909" s="34"/>
      <c r="C909" s="34"/>
      <c r="D909" s="34"/>
      <c r="E909" s="10"/>
      <c r="F909" s="10"/>
      <c r="G909" s="10"/>
      <c r="H909" s="10"/>
      <c r="I909" s="10"/>
      <c r="J909" s="10"/>
      <c r="K909" s="34"/>
      <c r="L909" s="34"/>
      <c r="M909" s="34"/>
      <c r="N909" s="34"/>
      <c r="O909" s="10"/>
    </row>
    <row r="910" spans="2:15" x14ac:dyDescent="0.2">
      <c r="B910" s="34"/>
      <c r="C910" s="34"/>
      <c r="D910" s="34"/>
      <c r="E910" s="10"/>
      <c r="F910" s="10"/>
      <c r="G910" s="10"/>
      <c r="H910" s="10"/>
      <c r="I910" s="10"/>
      <c r="J910" s="10"/>
      <c r="K910" s="34"/>
      <c r="L910" s="34"/>
      <c r="M910" s="34"/>
      <c r="N910" s="34"/>
      <c r="O910" s="10"/>
    </row>
    <row r="911" spans="2:15" x14ac:dyDescent="0.2">
      <c r="B911" s="34"/>
      <c r="C911" s="34"/>
      <c r="D911" s="34"/>
      <c r="E911" s="10"/>
      <c r="F911" s="10"/>
      <c r="G911" s="10"/>
      <c r="H911" s="10"/>
      <c r="I911" s="10"/>
      <c r="J911" s="10"/>
      <c r="K911" s="34"/>
      <c r="L911" s="34"/>
      <c r="M911" s="34"/>
      <c r="N911" s="34"/>
      <c r="O911" s="10"/>
    </row>
    <row r="912" spans="2:15" x14ac:dyDescent="0.2">
      <c r="B912" s="34"/>
      <c r="C912" s="34"/>
      <c r="D912" s="34"/>
      <c r="E912" s="10"/>
      <c r="F912" s="10"/>
      <c r="G912" s="10"/>
      <c r="H912" s="10"/>
      <c r="I912" s="10"/>
      <c r="J912" s="10"/>
      <c r="K912" s="34"/>
      <c r="L912" s="34"/>
      <c r="M912" s="34"/>
      <c r="N912" s="34"/>
      <c r="O912" s="10"/>
    </row>
    <row r="913" spans="2:15" x14ac:dyDescent="0.2">
      <c r="B913" s="34"/>
      <c r="C913" s="34"/>
      <c r="D913" s="34"/>
      <c r="E913" s="10"/>
      <c r="F913" s="10"/>
      <c r="G913" s="10"/>
      <c r="H913" s="10"/>
      <c r="I913" s="10"/>
      <c r="J913" s="10"/>
      <c r="K913" s="34"/>
      <c r="L913" s="34"/>
      <c r="M913" s="34"/>
      <c r="N913" s="34"/>
      <c r="O913" s="10"/>
    </row>
    <row r="914" spans="2:15" x14ac:dyDescent="0.2">
      <c r="B914" s="34"/>
      <c r="C914" s="34"/>
      <c r="D914" s="34"/>
      <c r="E914" s="10"/>
      <c r="F914" s="10"/>
      <c r="G914" s="10"/>
      <c r="H914" s="10"/>
      <c r="I914" s="10"/>
      <c r="J914" s="10"/>
      <c r="K914" s="34"/>
      <c r="L914" s="34"/>
      <c r="M914" s="34"/>
      <c r="N914" s="34"/>
      <c r="O914" s="10"/>
    </row>
    <row r="915" spans="2:15" x14ac:dyDescent="0.2">
      <c r="B915" s="34"/>
      <c r="C915" s="34"/>
      <c r="D915" s="34"/>
      <c r="E915" s="10"/>
      <c r="F915" s="10"/>
      <c r="G915" s="10"/>
      <c r="H915" s="10"/>
      <c r="I915" s="10"/>
      <c r="J915" s="10"/>
      <c r="K915" s="34"/>
      <c r="L915" s="34"/>
      <c r="M915" s="34"/>
      <c r="N915" s="34"/>
      <c r="O915" s="10"/>
    </row>
    <row r="916" spans="2:15" x14ac:dyDescent="0.2">
      <c r="B916" s="34"/>
      <c r="C916" s="34"/>
      <c r="D916" s="34"/>
      <c r="E916" s="10"/>
      <c r="F916" s="10"/>
      <c r="G916" s="10"/>
      <c r="H916" s="10"/>
      <c r="I916" s="10"/>
      <c r="J916" s="10"/>
      <c r="K916" s="34"/>
      <c r="L916" s="34"/>
      <c r="M916" s="34"/>
      <c r="N916" s="34"/>
      <c r="O916" s="10"/>
    </row>
    <row r="917" spans="2:15" x14ac:dyDescent="0.2">
      <c r="B917" s="34"/>
      <c r="C917" s="34"/>
      <c r="D917" s="34"/>
      <c r="E917" s="10"/>
      <c r="F917" s="10"/>
      <c r="G917" s="10"/>
      <c r="H917" s="10"/>
      <c r="I917" s="10"/>
      <c r="J917" s="10"/>
      <c r="K917" s="34"/>
      <c r="L917" s="34"/>
      <c r="M917" s="34"/>
      <c r="N917" s="34"/>
      <c r="O917" s="10"/>
    </row>
    <row r="918" spans="2:15" x14ac:dyDescent="0.2">
      <c r="B918" s="34"/>
      <c r="C918" s="34"/>
      <c r="D918" s="34"/>
      <c r="E918" s="10"/>
      <c r="F918" s="10"/>
      <c r="G918" s="10"/>
      <c r="H918" s="10"/>
      <c r="I918" s="10"/>
      <c r="J918" s="10"/>
      <c r="K918" s="34"/>
      <c r="L918" s="34"/>
      <c r="M918" s="34"/>
      <c r="N918" s="34"/>
      <c r="O918" s="10"/>
    </row>
    <row r="919" spans="2:15" x14ac:dyDescent="0.2">
      <c r="B919" s="34"/>
      <c r="C919" s="34"/>
      <c r="D919" s="34"/>
      <c r="E919" s="10"/>
      <c r="F919" s="10"/>
      <c r="G919" s="10"/>
      <c r="H919" s="10"/>
      <c r="I919" s="10"/>
      <c r="J919" s="10"/>
      <c r="K919" s="34"/>
      <c r="L919" s="34"/>
      <c r="M919" s="34"/>
      <c r="N919" s="34"/>
      <c r="O919" s="10"/>
    </row>
    <row r="920" spans="2:15" x14ac:dyDescent="0.2">
      <c r="B920" s="34"/>
      <c r="C920" s="34"/>
      <c r="D920" s="34"/>
      <c r="E920" s="10"/>
      <c r="F920" s="10"/>
      <c r="G920" s="10"/>
      <c r="H920" s="10"/>
      <c r="I920" s="10"/>
      <c r="J920" s="10"/>
      <c r="K920" s="34"/>
      <c r="L920" s="34"/>
      <c r="M920" s="34"/>
      <c r="N920" s="34"/>
      <c r="O920" s="10"/>
    </row>
    <row r="921" spans="2:15" x14ac:dyDescent="0.2">
      <c r="B921" s="34"/>
      <c r="C921" s="34"/>
      <c r="D921" s="34"/>
      <c r="E921" s="10"/>
      <c r="F921" s="10"/>
      <c r="G921" s="10"/>
      <c r="H921" s="10"/>
      <c r="I921" s="10"/>
      <c r="J921" s="10"/>
      <c r="K921" s="34"/>
      <c r="L921" s="34"/>
      <c r="M921" s="34"/>
      <c r="N921" s="34"/>
      <c r="O921" s="10"/>
    </row>
    <row r="922" spans="2:15" x14ac:dyDescent="0.2">
      <c r="B922" s="34"/>
      <c r="C922" s="34"/>
      <c r="D922" s="34"/>
      <c r="E922" s="10"/>
      <c r="F922" s="10"/>
      <c r="G922" s="10"/>
      <c r="H922" s="10"/>
      <c r="I922" s="10"/>
      <c r="J922" s="10"/>
      <c r="K922" s="34"/>
      <c r="L922" s="34"/>
      <c r="M922" s="34"/>
      <c r="N922" s="34"/>
      <c r="O922" s="10"/>
    </row>
    <row r="923" spans="2:15" x14ac:dyDescent="0.2">
      <c r="B923" s="34"/>
      <c r="C923" s="34"/>
      <c r="D923" s="34"/>
      <c r="E923" s="10"/>
      <c r="F923" s="10"/>
      <c r="G923" s="10"/>
      <c r="H923" s="10"/>
      <c r="I923" s="10"/>
      <c r="J923" s="10"/>
      <c r="K923" s="34"/>
      <c r="L923" s="34"/>
      <c r="M923" s="34"/>
      <c r="N923" s="34"/>
      <c r="O923" s="10"/>
    </row>
    <row r="924" spans="2:15" x14ac:dyDescent="0.2">
      <c r="B924" s="34"/>
      <c r="C924" s="34"/>
      <c r="D924" s="34"/>
      <c r="E924" s="10"/>
      <c r="F924" s="10"/>
      <c r="G924" s="10"/>
      <c r="H924" s="10"/>
      <c r="I924" s="10"/>
      <c r="J924" s="10"/>
      <c r="K924" s="34"/>
      <c r="L924" s="34"/>
      <c r="M924" s="34"/>
      <c r="N924" s="34"/>
      <c r="O924" s="10"/>
    </row>
    <row r="925" spans="2:15" x14ac:dyDescent="0.2">
      <c r="B925" s="34"/>
      <c r="C925" s="34"/>
      <c r="D925" s="34"/>
      <c r="E925" s="10"/>
      <c r="F925" s="10"/>
      <c r="G925" s="10"/>
      <c r="H925" s="10"/>
      <c r="I925" s="10"/>
      <c r="J925" s="10"/>
      <c r="K925" s="34"/>
      <c r="L925" s="34"/>
      <c r="M925" s="34"/>
      <c r="N925" s="34"/>
      <c r="O925" s="10"/>
    </row>
    <row r="926" spans="2:15" x14ac:dyDescent="0.2">
      <c r="B926" s="34"/>
      <c r="C926" s="34"/>
      <c r="D926" s="34"/>
      <c r="E926" s="10"/>
      <c r="F926" s="10"/>
      <c r="G926" s="10"/>
      <c r="H926" s="10"/>
      <c r="I926" s="10"/>
      <c r="J926" s="10"/>
      <c r="K926" s="34"/>
      <c r="L926" s="34"/>
      <c r="M926" s="34"/>
      <c r="N926" s="34"/>
      <c r="O926" s="10"/>
    </row>
    <row r="927" spans="2:15" x14ac:dyDescent="0.2">
      <c r="B927" s="34"/>
      <c r="C927" s="34"/>
      <c r="D927" s="34"/>
      <c r="E927" s="10"/>
      <c r="F927" s="10"/>
      <c r="G927" s="10"/>
      <c r="H927" s="10"/>
      <c r="I927" s="10"/>
      <c r="J927" s="10"/>
      <c r="K927" s="34"/>
      <c r="L927" s="34"/>
      <c r="M927" s="34"/>
      <c r="N927" s="34"/>
      <c r="O927" s="10"/>
    </row>
    <row r="928" spans="2:15" x14ac:dyDescent="0.2">
      <c r="B928" s="34"/>
      <c r="C928" s="34"/>
      <c r="D928" s="34"/>
      <c r="E928" s="10"/>
      <c r="F928" s="10"/>
      <c r="G928" s="10"/>
      <c r="H928" s="10"/>
      <c r="I928" s="10"/>
      <c r="J928" s="10"/>
      <c r="K928" s="34"/>
      <c r="L928" s="34"/>
      <c r="M928" s="34"/>
      <c r="N928" s="34"/>
      <c r="O928" s="10"/>
    </row>
    <row r="929" spans="2:15" x14ac:dyDescent="0.2">
      <c r="B929" s="34"/>
      <c r="C929" s="34"/>
      <c r="D929" s="34"/>
      <c r="E929" s="10"/>
      <c r="F929" s="10"/>
      <c r="G929" s="10"/>
      <c r="H929" s="10"/>
      <c r="I929" s="10"/>
      <c r="J929" s="10"/>
      <c r="K929" s="34"/>
      <c r="L929" s="34"/>
      <c r="M929" s="34"/>
      <c r="N929" s="34"/>
      <c r="O929" s="10"/>
    </row>
    <row r="930" spans="2:15" x14ac:dyDescent="0.2">
      <c r="B930" s="34"/>
      <c r="C930" s="34"/>
      <c r="D930" s="34"/>
      <c r="E930" s="10"/>
      <c r="F930" s="10"/>
      <c r="G930" s="10"/>
      <c r="H930" s="10"/>
      <c r="I930" s="10"/>
      <c r="J930" s="10"/>
      <c r="K930" s="34"/>
      <c r="L930" s="34"/>
      <c r="M930" s="34"/>
      <c r="N930" s="34"/>
      <c r="O930" s="10"/>
    </row>
    <row r="931" spans="2:15" x14ac:dyDescent="0.2">
      <c r="B931" s="34"/>
      <c r="C931" s="34"/>
      <c r="D931" s="34"/>
      <c r="E931" s="10"/>
      <c r="F931" s="10"/>
      <c r="G931" s="10"/>
      <c r="H931" s="10"/>
      <c r="I931" s="10"/>
      <c r="J931" s="10"/>
      <c r="K931" s="34"/>
      <c r="L931" s="34"/>
      <c r="M931" s="34"/>
      <c r="N931" s="34"/>
      <c r="O931" s="10"/>
    </row>
    <row r="932" spans="2:15" x14ac:dyDescent="0.2">
      <c r="B932" s="34"/>
      <c r="C932" s="34"/>
      <c r="D932" s="34"/>
      <c r="E932" s="10"/>
      <c r="F932" s="10"/>
      <c r="G932" s="10"/>
      <c r="H932" s="10"/>
      <c r="I932" s="10"/>
      <c r="J932" s="10"/>
      <c r="K932" s="34"/>
      <c r="L932" s="34"/>
      <c r="M932" s="34"/>
      <c r="N932" s="34"/>
      <c r="O932" s="10"/>
    </row>
    <row r="933" spans="2:15" x14ac:dyDescent="0.2">
      <c r="B933" s="34"/>
      <c r="C933" s="34"/>
      <c r="D933" s="34"/>
      <c r="E933" s="10"/>
      <c r="F933" s="10"/>
      <c r="G933" s="10"/>
      <c r="H933" s="10"/>
      <c r="I933" s="10"/>
      <c r="J933" s="10"/>
      <c r="K933" s="34"/>
      <c r="L933" s="34"/>
      <c r="M933" s="34"/>
      <c r="N933" s="34"/>
      <c r="O933" s="10"/>
    </row>
    <row r="934" spans="2:15" x14ac:dyDescent="0.2">
      <c r="B934" s="34"/>
      <c r="C934" s="34"/>
      <c r="D934" s="34"/>
      <c r="E934" s="10"/>
      <c r="F934" s="10"/>
      <c r="G934" s="10"/>
      <c r="H934" s="10"/>
      <c r="I934" s="10"/>
      <c r="J934" s="10"/>
      <c r="K934" s="34"/>
      <c r="L934" s="34"/>
      <c r="M934" s="34"/>
      <c r="N934" s="34"/>
      <c r="O934" s="10"/>
    </row>
    <row r="935" spans="2:15" x14ac:dyDescent="0.2">
      <c r="B935" s="34"/>
      <c r="C935" s="34"/>
      <c r="D935" s="34"/>
      <c r="E935" s="10"/>
      <c r="F935" s="10"/>
      <c r="G935" s="10"/>
      <c r="H935" s="10"/>
      <c r="I935" s="10"/>
      <c r="J935" s="10"/>
      <c r="K935" s="34"/>
      <c r="L935" s="34"/>
      <c r="M935" s="34"/>
      <c r="N935" s="34"/>
      <c r="O935" s="10"/>
    </row>
    <row r="936" spans="2:15" x14ac:dyDescent="0.2">
      <c r="B936" s="34"/>
      <c r="C936" s="34"/>
      <c r="D936" s="34"/>
      <c r="E936" s="10"/>
      <c r="F936" s="10"/>
      <c r="G936" s="10"/>
      <c r="H936" s="10"/>
      <c r="I936" s="10"/>
      <c r="J936" s="10"/>
      <c r="K936" s="34"/>
      <c r="L936" s="34"/>
      <c r="M936" s="34"/>
      <c r="N936" s="34"/>
      <c r="O936" s="10"/>
    </row>
    <row r="937" spans="2:15" x14ac:dyDescent="0.2">
      <c r="B937" s="34"/>
      <c r="C937" s="34"/>
      <c r="D937" s="34"/>
      <c r="E937" s="10"/>
      <c r="F937" s="10"/>
      <c r="G937" s="10"/>
      <c r="H937" s="10"/>
      <c r="I937" s="10"/>
      <c r="J937" s="10"/>
      <c r="K937" s="34"/>
      <c r="L937" s="34"/>
      <c r="M937" s="34"/>
      <c r="N937" s="34"/>
      <c r="O937" s="10"/>
    </row>
    <row r="938" spans="2:15" x14ac:dyDescent="0.2">
      <c r="B938" s="34"/>
      <c r="C938" s="34"/>
      <c r="D938" s="34"/>
      <c r="E938" s="10"/>
      <c r="F938" s="10"/>
      <c r="G938" s="10"/>
      <c r="H938" s="10"/>
      <c r="I938" s="10"/>
      <c r="J938" s="10"/>
      <c r="K938" s="34"/>
      <c r="L938" s="34"/>
      <c r="M938" s="34"/>
      <c r="N938" s="34"/>
      <c r="O938" s="10"/>
    </row>
    <row r="939" spans="2:15" x14ac:dyDescent="0.2">
      <c r="B939" s="34"/>
      <c r="C939" s="34"/>
      <c r="D939" s="34"/>
      <c r="E939" s="10"/>
      <c r="F939" s="10"/>
      <c r="G939" s="10"/>
      <c r="H939" s="10"/>
      <c r="I939" s="10"/>
      <c r="J939" s="10"/>
      <c r="K939" s="34"/>
      <c r="L939" s="34"/>
      <c r="M939" s="34"/>
      <c r="N939" s="34"/>
      <c r="O939" s="10"/>
    </row>
    <row r="940" spans="2:15" x14ac:dyDescent="0.2">
      <c r="B940" s="34"/>
      <c r="C940" s="34"/>
      <c r="D940" s="34"/>
      <c r="E940" s="10"/>
      <c r="F940" s="10"/>
      <c r="G940" s="10"/>
      <c r="H940" s="10"/>
      <c r="I940" s="10"/>
      <c r="J940" s="10"/>
      <c r="K940" s="34"/>
      <c r="L940" s="34"/>
      <c r="M940" s="34"/>
      <c r="N940" s="34"/>
      <c r="O940" s="10"/>
    </row>
    <row r="941" spans="2:15" x14ac:dyDescent="0.2">
      <c r="B941" s="34"/>
      <c r="C941" s="34"/>
      <c r="D941" s="34"/>
      <c r="E941" s="10"/>
      <c r="F941" s="10"/>
      <c r="G941" s="10"/>
      <c r="H941" s="10"/>
      <c r="I941" s="10"/>
      <c r="J941" s="10"/>
      <c r="K941" s="34"/>
      <c r="L941" s="34"/>
      <c r="M941" s="34"/>
      <c r="N941" s="34"/>
      <c r="O941" s="10"/>
    </row>
    <row r="942" spans="2:15" x14ac:dyDescent="0.2">
      <c r="B942" s="34"/>
      <c r="C942" s="34"/>
      <c r="D942" s="34"/>
      <c r="E942" s="10"/>
      <c r="F942" s="10"/>
      <c r="G942" s="10"/>
      <c r="H942" s="10"/>
      <c r="I942" s="10"/>
      <c r="J942" s="10"/>
      <c r="K942" s="34"/>
      <c r="L942" s="34"/>
      <c r="M942" s="34"/>
      <c r="N942" s="34"/>
      <c r="O942" s="10"/>
    </row>
    <row r="943" spans="2:15" x14ac:dyDescent="0.2">
      <c r="B943" s="34"/>
      <c r="C943" s="34"/>
      <c r="D943" s="34"/>
      <c r="E943" s="10"/>
      <c r="F943" s="10"/>
      <c r="G943" s="10"/>
      <c r="H943" s="10"/>
      <c r="I943" s="10"/>
      <c r="J943" s="10"/>
      <c r="K943" s="34"/>
      <c r="L943" s="34"/>
      <c r="M943" s="34"/>
      <c r="N943" s="34"/>
      <c r="O943" s="10"/>
    </row>
    <row r="944" spans="2:15" x14ac:dyDescent="0.2">
      <c r="B944" s="34"/>
      <c r="C944" s="34"/>
      <c r="D944" s="34"/>
      <c r="E944" s="10"/>
      <c r="F944" s="10"/>
      <c r="G944" s="10"/>
      <c r="H944" s="10"/>
      <c r="I944" s="10"/>
      <c r="J944" s="10"/>
      <c r="K944" s="34"/>
      <c r="L944" s="34"/>
      <c r="M944" s="34"/>
      <c r="N944" s="34"/>
      <c r="O944" s="10"/>
    </row>
    <row r="945" spans="2:15" x14ac:dyDescent="0.2">
      <c r="B945" s="34"/>
      <c r="C945" s="34"/>
      <c r="D945" s="34"/>
      <c r="E945" s="10"/>
      <c r="F945" s="10"/>
      <c r="G945" s="10"/>
      <c r="H945" s="10"/>
      <c r="I945" s="10"/>
      <c r="J945" s="10"/>
      <c r="K945" s="34"/>
      <c r="L945" s="34"/>
      <c r="M945" s="34"/>
      <c r="N945" s="34"/>
      <c r="O945" s="10"/>
    </row>
    <row r="946" spans="2:15" x14ac:dyDescent="0.2">
      <c r="B946" s="34"/>
      <c r="C946" s="34"/>
      <c r="D946" s="34"/>
      <c r="E946" s="10"/>
      <c r="F946" s="10"/>
      <c r="G946" s="10"/>
      <c r="H946" s="10"/>
      <c r="I946" s="10"/>
      <c r="J946" s="10"/>
      <c r="K946" s="34"/>
      <c r="L946" s="34"/>
      <c r="M946" s="34"/>
      <c r="N946" s="34"/>
      <c r="O946" s="10"/>
    </row>
    <row r="947" spans="2:15" x14ac:dyDescent="0.2">
      <c r="B947" s="34"/>
      <c r="C947" s="34"/>
      <c r="D947" s="34"/>
      <c r="E947" s="10"/>
      <c r="F947" s="10"/>
      <c r="G947" s="10"/>
      <c r="H947" s="10"/>
      <c r="I947" s="10"/>
      <c r="J947" s="10"/>
      <c r="K947" s="34"/>
      <c r="L947" s="34"/>
      <c r="M947" s="34"/>
      <c r="N947" s="34"/>
      <c r="O947" s="10"/>
    </row>
    <row r="948" spans="2:15" x14ac:dyDescent="0.2">
      <c r="B948" s="34"/>
      <c r="C948" s="34"/>
      <c r="D948" s="34"/>
      <c r="E948" s="10"/>
      <c r="F948" s="10"/>
      <c r="G948" s="10"/>
      <c r="H948" s="10"/>
      <c r="I948" s="10"/>
      <c r="J948" s="10"/>
      <c r="K948" s="34"/>
      <c r="L948" s="34"/>
      <c r="M948" s="34"/>
      <c r="N948" s="34"/>
      <c r="O948" s="10"/>
    </row>
    <row r="949" spans="2:15" x14ac:dyDescent="0.2">
      <c r="B949" s="34"/>
      <c r="C949" s="34"/>
      <c r="D949" s="34"/>
      <c r="E949" s="10"/>
      <c r="F949" s="10"/>
      <c r="G949" s="10"/>
      <c r="H949" s="10"/>
      <c r="I949" s="10"/>
      <c r="J949" s="10"/>
      <c r="K949" s="34"/>
      <c r="L949" s="34"/>
      <c r="M949" s="34"/>
      <c r="N949" s="34"/>
      <c r="O949" s="10"/>
    </row>
    <row r="950" spans="2:15" x14ac:dyDescent="0.2">
      <c r="B950" s="34"/>
      <c r="C950" s="34"/>
      <c r="D950" s="34"/>
      <c r="E950" s="10"/>
      <c r="F950" s="10"/>
      <c r="G950" s="10"/>
      <c r="H950" s="10"/>
      <c r="I950" s="10"/>
      <c r="J950" s="10"/>
      <c r="K950" s="34"/>
      <c r="L950" s="34"/>
      <c r="M950" s="34"/>
      <c r="N950" s="34"/>
      <c r="O950" s="10"/>
    </row>
    <row r="951" spans="2:15" x14ac:dyDescent="0.2">
      <c r="B951" s="34"/>
      <c r="C951" s="34"/>
      <c r="D951" s="34"/>
      <c r="E951" s="10"/>
      <c r="F951" s="10"/>
      <c r="G951" s="10"/>
      <c r="H951" s="10"/>
      <c r="I951" s="10"/>
      <c r="J951" s="10"/>
      <c r="K951" s="34"/>
      <c r="L951" s="34"/>
      <c r="M951" s="34"/>
      <c r="N951" s="34"/>
      <c r="O951" s="10"/>
    </row>
    <row r="952" spans="2:15" x14ac:dyDescent="0.2">
      <c r="B952" s="34"/>
      <c r="C952" s="34"/>
      <c r="D952" s="34"/>
      <c r="E952" s="10"/>
      <c r="F952" s="10"/>
      <c r="G952" s="10"/>
      <c r="H952" s="10"/>
      <c r="I952" s="10"/>
      <c r="J952" s="10"/>
      <c r="K952" s="34"/>
      <c r="L952" s="34"/>
      <c r="M952" s="34"/>
      <c r="N952" s="34"/>
      <c r="O952" s="10"/>
    </row>
    <row r="953" spans="2:15" x14ac:dyDescent="0.2">
      <c r="B953" s="34"/>
      <c r="C953" s="34"/>
      <c r="D953" s="34"/>
      <c r="E953" s="10"/>
      <c r="F953" s="10"/>
      <c r="G953" s="10"/>
      <c r="H953" s="10"/>
      <c r="I953" s="10"/>
      <c r="J953" s="10"/>
      <c r="K953" s="34"/>
      <c r="L953" s="34"/>
      <c r="M953" s="34"/>
      <c r="N953" s="34"/>
      <c r="O953" s="10"/>
    </row>
    <row r="954" spans="2:15" x14ac:dyDescent="0.2">
      <c r="B954" s="34"/>
      <c r="C954" s="34"/>
      <c r="D954" s="34"/>
      <c r="E954" s="10"/>
      <c r="F954" s="10"/>
      <c r="G954" s="10"/>
      <c r="H954" s="10"/>
      <c r="I954" s="10"/>
      <c r="J954" s="10"/>
      <c r="K954" s="34"/>
      <c r="L954" s="34"/>
      <c r="M954" s="34"/>
      <c r="N954" s="34"/>
      <c r="O954" s="10"/>
    </row>
    <row r="955" spans="2:15" x14ac:dyDescent="0.2">
      <c r="B955" s="34"/>
      <c r="C955" s="34"/>
      <c r="D955" s="34"/>
      <c r="E955" s="10"/>
      <c r="F955" s="10"/>
      <c r="G955" s="10"/>
      <c r="H955" s="10"/>
      <c r="I955" s="10"/>
      <c r="J955" s="10"/>
      <c r="K955" s="34"/>
      <c r="L955" s="34"/>
      <c r="M955" s="34"/>
      <c r="N955" s="34"/>
      <c r="O955" s="10"/>
    </row>
    <row r="956" spans="2:15" x14ac:dyDescent="0.2">
      <c r="B956" s="34"/>
      <c r="C956" s="34"/>
      <c r="D956" s="34"/>
      <c r="E956" s="10"/>
      <c r="F956" s="10"/>
      <c r="G956" s="10"/>
      <c r="H956" s="10"/>
      <c r="I956" s="10"/>
      <c r="J956" s="10"/>
      <c r="K956" s="34"/>
      <c r="L956" s="34"/>
      <c r="M956" s="34"/>
      <c r="N956" s="34"/>
      <c r="O956" s="10"/>
    </row>
    <row r="957" spans="2:15" x14ac:dyDescent="0.2">
      <c r="B957" s="34"/>
      <c r="C957" s="34"/>
      <c r="D957" s="34"/>
      <c r="E957" s="10"/>
      <c r="F957" s="10"/>
      <c r="G957" s="10"/>
      <c r="H957" s="10"/>
      <c r="I957" s="10"/>
      <c r="J957" s="10"/>
      <c r="K957" s="34"/>
      <c r="L957" s="34"/>
      <c r="M957" s="34"/>
      <c r="N957" s="34"/>
      <c r="O957" s="10"/>
    </row>
    <row r="958" spans="2:15" x14ac:dyDescent="0.2">
      <c r="B958" s="34"/>
      <c r="C958" s="34"/>
      <c r="D958" s="34"/>
      <c r="E958" s="10"/>
      <c r="F958" s="10"/>
      <c r="G958" s="10"/>
      <c r="H958" s="10"/>
      <c r="I958" s="10"/>
      <c r="J958" s="10"/>
      <c r="K958" s="34"/>
      <c r="L958" s="34"/>
      <c r="M958" s="34"/>
      <c r="N958" s="34"/>
      <c r="O958" s="10"/>
    </row>
    <row r="959" spans="2:15" x14ac:dyDescent="0.2">
      <c r="B959" s="34"/>
      <c r="C959" s="34"/>
      <c r="D959" s="34"/>
      <c r="E959" s="10"/>
      <c r="F959" s="10"/>
      <c r="G959" s="10"/>
      <c r="H959" s="10"/>
      <c r="I959" s="10"/>
      <c r="J959" s="10"/>
      <c r="K959" s="34"/>
      <c r="L959" s="34"/>
      <c r="M959" s="34"/>
      <c r="N959" s="34"/>
      <c r="O959" s="10"/>
    </row>
    <row r="960" spans="2:15" x14ac:dyDescent="0.2">
      <c r="B960" s="34"/>
      <c r="C960" s="34"/>
      <c r="D960" s="34"/>
      <c r="E960" s="10"/>
      <c r="F960" s="10"/>
      <c r="G960" s="10"/>
      <c r="H960" s="10"/>
      <c r="I960" s="10"/>
      <c r="J960" s="10"/>
      <c r="K960" s="34"/>
      <c r="L960" s="34"/>
      <c r="M960" s="34"/>
      <c r="N960" s="34"/>
      <c r="O960" s="10"/>
    </row>
    <row r="961" spans="2:15" x14ac:dyDescent="0.2">
      <c r="B961" s="34"/>
      <c r="C961" s="34"/>
      <c r="D961" s="34"/>
      <c r="E961" s="10"/>
      <c r="F961" s="10"/>
      <c r="G961" s="10"/>
      <c r="H961" s="10"/>
      <c r="I961" s="10"/>
      <c r="J961" s="10"/>
      <c r="K961" s="34"/>
      <c r="L961" s="34"/>
      <c r="M961" s="34"/>
      <c r="N961" s="34"/>
      <c r="O961" s="10"/>
    </row>
    <row r="962" spans="2:15" x14ac:dyDescent="0.2">
      <c r="B962" s="34"/>
      <c r="C962" s="34"/>
      <c r="D962" s="34"/>
      <c r="E962" s="10"/>
      <c r="F962" s="10"/>
      <c r="G962" s="10"/>
      <c r="H962" s="10"/>
      <c r="I962" s="10"/>
      <c r="J962" s="10"/>
      <c r="K962" s="34"/>
      <c r="L962" s="34"/>
      <c r="M962" s="34"/>
      <c r="N962" s="34"/>
      <c r="O962" s="10"/>
    </row>
    <row r="963" spans="2:15" x14ac:dyDescent="0.2">
      <c r="B963" s="34"/>
      <c r="C963" s="34"/>
      <c r="D963" s="34"/>
      <c r="E963" s="10"/>
      <c r="F963" s="10"/>
      <c r="G963" s="10"/>
      <c r="H963" s="10"/>
      <c r="I963" s="10"/>
      <c r="J963" s="10"/>
      <c r="K963" s="34"/>
      <c r="L963" s="34"/>
      <c r="M963" s="34"/>
      <c r="N963" s="34"/>
      <c r="O963" s="10"/>
    </row>
    <row r="964" spans="2:15" x14ac:dyDescent="0.2">
      <c r="B964" s="34"/>
      <c r="C964" s="34"/>
      <c r="D964" s="34"/>
      <c r="E964" s="10"/>
      <c r="F964" s="10"/>
      <c r="G964" s="10"/>
      <c r="H964" s="10"/>
      <c r="I964" s="10"/>
      <c r="J964" s="10"/>
      <c r="K964" s="34"/>
      <c r="L964" s="34"/>
      <c r="M964" s="34"/>
      <c r="N964" s="34"/>
      <c r="O964" s="10"/>
    </row>
    <row r="965" spans="2:15" x14ac:dyDescent="0.2">
      <c r="B965" s="34"/>
      <c r="C965" s="34"/>
      <c r="D965" s="34"/>
      <c r="E965" s="10"/>
      <c r="F965" s="10"/>
      <c r="G965" s="10"/>
      <c r="H965" s="10"/>
      <c r="I965" s="10"/>
      <c r="J965" s="10"/>
      <c r="K965" s="34"/>
      <c r="L965" s="34"/>
      <c r="M965" s="34"/>
      <c r="N965" s="34"/>
      <c r="O965" s="10"/>
    </row>
    <row r="966" spans="2:15" x14ac:dyDescent="0.2">
      <c r="B966" s="34"/>
      <c r="C966" s="34"/>
      <c r="D966" s="34"/>
      <c r="E966" s="10"/>
      <c r="F966" s="10"/>
      <c r="G966" s="10"/>
      <c r="H966" s="10"/>
      <c r="I966" s="10"/>
      <c r="J966" s="10"/>
      <c r="K966" s="34"/>
      <c r="L966" s="34"/>
      <c r="M966" s="34"/>
      <c r="N966" s="34"/>
      <c r="O966" s="10"/>
    </row>
    <row r="967" spans="2:15" x14ac:dyDescent="0.2">
      <c r="B967" s="34"/>
      <c r="C967" s="34"/>
      <c r="D967" s="34"/>
      <c r="E967" s="10"/>
      <c r="F967" s="10"/>
      <c r="G967" s="10"/>
      <c r="H967" s="10"/>
      <c r="I967" s="10"/>
      <c r="J967" s="10"/>
      <c r="K967" s="34"/>
      <c r="L967" s="34"/>
      <c r="M967" s="34"/>
      <c r="N967" s="34"/>
      <c r="O967" s="10"/>
    </row>
    <row r="968" spans="2:15" x14ac:dyDescent="0.2">
      <c r="B968" s="34"/>
      <c r="C968" s="34"/>
      <c r="D968" s="34"/>
      <c r="E968" s="10"/>
      <c r="F968" s="10"/>
      <c r="G968" s="10"/>
      <c r="H968" s="10"/>
      <c r="I968" s="10"/>
      <c r="J968" s="10"/>
      <c r="K968" s="34"/>
      <c r="L968" s="34"/>
      <c r="M968" s="34"/>
      <c r="N968" s="34"/>
      <c r="O968" s="10"/>
    </row>
    <row r="969" spans="2:15" x14ac:dyDescent="0.2">
      <c r="B969" s="34"/>
      <c r="C969" s="34"/>
      <c r="D969" s="34"/>
      <c r="E969" s="10"/>
      <c r="F969" s="10"/>
      <c r="G969" s="10"/>
      <c r="H969" s="10"/>
      <c r="I969" s="10"/>
      <c r="J969" s="10"/>
      <c r="K969" s="34"/>
      <c r="L969" s="34"/>
      <c r="M969" s="34"/>
      <c r="N969" s="34"/>
      <c r="O969" s="10"/>
    </row>
    <row r="970" spans="2:15" x14ac:dyDescent="0.2">
      <c r="B970" s="34"/>
      <c r="C970" s="34"/>
      <c r="D970" s="34"/>
      <c r="E970" s="10"/>
      <c r="F970" s="10"/>
      <c r="G970" s="10"/>
      <c r="H970" s="10"/>
      <c r="I970" s="10"/>
      <c r="J970" s="10"/>
      <c r="K970" s="34"/>
      <c r="L970" s="34"/>
      <c r="M970" s="34"/>
      <c r="N970" s="34"/>
      <c r="O970" s="10"/>
    </row>
    <row r="971" spans="2:15" x14ac:dyDescent="0.2">
      <c r="B971" s="34"/>
      <c r="C971" s="34"/>
      <c r="D971" s="34"/>
      <c r="E971" s="10"/>
      <c r="F971" s="10"/>
      <c r="G971" s="10"/>
      <c r="H971" s="10"/>
      <c r="I971" s="10"/>
      <c r="J971" s="10"/>
      <c r="K971" s="34"/>
      <c r="L971" s="34"/>
      <c r="M971" s="34"/>
      <c r="N971" s="34"/>
      <c r="O971" s="10"/>
    </row>
    <row r="972" spans="2:15" x14ac:dyDescent="0.2">
      <c r="B972" s="34"/>
      <c r="C972" s="34"/>
      <c r="D972" s="34"/>
      <c r="E972" s="10"/>
      <c r="F972" s="10"/>
      <c r="G972" s="10"/>
      <c r="H972" s="10"/>
      <c r="I972" s="10"/>
      <c r="J972" s="10"/>
      <c r="K972" s="34"/>
      <c r="L972" s="34"/>
      <c r="M972" s="34"/>
      <c r="N972" s="34"/>
      <c r="O972" s="10"/>
    </row>
    <row r="973" spans="2:15" x14ac:dyDescent="0.2">
      <c r="B973" s="34"/>
      <c r="C973" s="34"/>
      <c r="D973" s="34"/>
      <c r="E973" s="10"/>
      <c r="F973" s="10"/>
      <c r="G973" s="10"/>
      <c r="H973" s="10"/>
      <c r="I973" s="10"/>
      <c r="J973" s="10"/>
      <c r="K973" s="34"/>
      <c r="L973" s="34"/>
      <c r="M973" s="34"/>
      <c r="N973" s="34"/>
      <c r="O973" s="10"/>
    </row>
    <row r="974" spans="2:15" x14ac:dyDescent="0.2">
      <c r="B974" s="34"/>
      <c r="C974" s="34"/>
      <c r="D974" s="34"/>
      <c r="E974" s="10"/>
      <c r="F974" s="10"/>
      <c r="G974" s="10"/>
      <c r="H974" s="10"/>
      <c r="I974" s="10"/>
      <c r="J974" s="10"/>
      <c r="K974" s="34"/>
      <c r="L974" s="34"/>
      <c r="M974" s="34"/>
      <c r="N974" s="34"/>
      <c r="O974" s="10"/>
    </row>
    <row r="975" spans="2:15" x14ac:dyDescent="0.2">
      <c r="B975" s="34"/>
      <c r="C975" s="34"/>
      <c r="D975" s="34"/>
      <c r="E975" s="10"/>
      <c r="F975" s="10"/>
      <c r="G975" s="10"/>
      <c r="H975" s="10"/>
      <c r="I975" s="10"/>
      <c r="J975" s="10"/>
      <c r="K975" s="34"/>
      <c r="L975" s="34"/>
      <c r="M975" s="34"/>
      <c r="N975" s="34"/>
      <c r="O975" s="10"/>
    </row>
    <row r="976" spans="2:15" x14ac:dyDescent="0.2">
      <c r="B976" s="34"/>
      <c r="C976" s="34"/>
      <c r="D976" s="34"/>
      <c r="E976" s="10"/>
      <c r="F976" s="10"/>
      <c r="G976" s="10"/>
      <c r="H976" s="10"/>
      <c r="I976" s="10"/>
      <c r="J976" s="10"/>
      <c r="K976" s="34"/>
      <c r="L976" s="34"/>
      <c r="M976" s="34"/>
      <c r="N976" s="34"/>
      <c r="O976" s="10"/>
    </row>
    <row r="977" spans="2:15" x14ac:dyDescent="0.2">
      <c r="B977" s="34"/>
      <c r="C977" s="34"/>
      <c r="D977" s="34"/>
      <c r="E977" s="10"/>
      <c r="F977" s="10"/>
      <c r="G977" s="10"/>
      <c r="H977" s="10"/>
      <c r="I977" s="10"/>
      <c r="J977" s="10"/>
      <c r="K977" s="34"/>
      <c r="L977" s="34"/>
      <c r="M977" s="34"/>
      <c r="N977" s="34"/>
      <c r="O977" s="10"/>
    </row>
    <row r="978" spans="2:15" x14ac:dyDescent="0.2">
      <c r="B978" s="34"/>
      <c r="C978" s="34"/>
      <c r="D978" s="34"/>
      <c r="E978" s="10"/>
      <c r="F978" s="10"/>
      <c r="G978" s="10"/>
      <c r="H978" s="10"/>
      <c r="I978" s="10"/>
      <c r="J978" s="10"/>
      <c r="K978" s="34"/>
      <c r="L978" s="34"/>
      <c r="M978" s="34"/>
      <c r="N978" s="34"/>
      <c r="O978" s="10"/>
    </row>
    <row r="979" spans="2:15" x14ac:dyDescent="0.2">
      <c r="B979" s="34"/>
      <c r="C979" s="34"/>
      <c r="D979" s="34"/>
      <c r="E979" s="10"/>
      <c r="F979" s="10"/>
      <c r="G979" s="10"/>
      <c r="H979" s="10"/>
      <c r="I979" s="10"/>
      <c r="J979" s="10"/>
      <c r="K979" s="34"/>
      <c r="L979" s="34"/>
      <c r="M979" s="34"/>
      <c r="N979" s="34"/>
      <c r="O979" s="10"/>
    </row>
    <row r="980" spans="2:15" x14ac:dyDescent="0.2">
      <c r="B980" s="34"/>
      <c r="C980" s="34"/>
      <c r="D980" s="34"/>
      <c r="E980" s="10"/>
      <c r="F980" s="10"/>
      <c r="G980" s="10"/>
      <c r="H980" s="10"/>
      <c r="I980" s="10"/>
      <c r="J980" s="10"/>
      <c r="K980" s="34"/>
      <c r="L980" s="34"/>
      <c r="M980" s="34"/>
      <c r="N980" s="34"/>
      <c r="O980" s="10"/>
    </row>
    <row r="981" spans="2:15" x14ac:dyDescent="0.2">
      <c r="B981" s="34"/>
      <c r="C981" s="34"/>
      <c r="D981" s="34"/>
      <c r="E981" s="10"/>
      <c r="F981" s="10"/>
      <c r="G981" s="10"/>
      <c r="H981" s="10"/>
      <c r="I981" s="10"/>
      <c r="J981" s="10"/>
      <c r="K981" s="34"/>
      <c r="L981" s="34"/>
      <c r="M981" s="34"/>
      <c r="N981" s="34"/>
      <c r="O981" s="10"/>
    </row>
    <row r="982" spans="2:15" x14ac:dyDescent="0.2">
      <c r="B982" s="34"/>
      <c r="C982" s="34"/>
      <c r="D982" s="34"/>
      <c r="E982" s="10"/>
      <c r="F982" s="10"/>
      <c r="G982" s="10"/>
      <c r="H982" s="10"/>
      <c r="I982" s="10"/>
      <c r="J982" s="10"/>
      <c r="K982" s="34"/>
      <c r="L982" s="34"/>
      <c r="M982" s="34"/>
      <c r="N982" s="34"/>
      <c r="O982" s="10"/>
    </row>
    <row r="983" spans="2:15" x14ac:dyDescent="0.2">
      <c r="B983" s="34"/>
      <c r="C983" s="34"/>
      <c r="D983" s="34"/>
      <c r="E983" s="10"/>
      <c r="F983" s="10"/>
      <c r="G983" s="10"/>
      <c r="H983" s="10"/>
      <c r="I983" s="10"/>
      <c r="J983" s="10"/>
      <c r="K983" s="34"/>
      <c r="L983" s="34"/>
      <c r="M983" s="34"/>
      <c r="N983" s="34"/>
      <c r="O983" s="10"/>
    </row>
    <row r="984" spans="2:15" x14ac:dyDescent="0.2">
      <c r="B984" s="34"/>
      <c r="C984" s="34"/>
      <c r="D984" s="34"/>
      <c r="E984" s="10"/>
      <c r="F984" s="10"/>
      <c r="G984" s="10"/>
      <c r="H984" s="10"/>
      <c r="I984" s="10"/>
      <c r="J984" s="10"/>
      <c r="K984" s="34"/>
      <c r="L984" s="34"/>
      <c r="M984" s="34"/>
      <c r="N984" s="34"/>
      <c r="O984" s="10"/>
    </row>
    <row r="985" spans="2:15" x14ac:dyDescent="0.2">
      <c r="B985" s="34"/>
      <c r="C985" s="34"/>
      <c r="D985" s="34"/>
      <c r="E985" s="10"/>
      <c r="F985" s="10"/>
      <c r="G985" s="10"/>
      <c r="H985" s="10"/>
      <c r="I985" s="10"/>
      <c r="J985" s="10"/>
      <c r="K985" s="34"/>
      <c r="L985" s="34"/>
      <c r="M985" s="34"/>
      <c r="N985" s="34"/>
      <c r="O985" s="10"/>
    </row>
    <row r="986" spans="2:15" x14ac:dyDescent="0.2">
      <c r="B986" s="34"/>
      <c r="C986" s="34"/>
      <c r="D986" s="34"/>
      <c r="E986" s="10"/>
      <c r="F986" s="10"/>
      <c r="G986" s="10"/>
      <c r="H986" s="10"/>
      <c r="I986" s="10"/>
      <c r="J986" s="10"/>
      <c r="K986" s="34"/>
      <c r="L986" s="34"/>
      <c r="M986" s="34"/>
      <c r="N986" s="34"/>
      <c r="O986" s="10"/>
    </row>
    <row r="987" spans="2:15" x14ac:dyDescent="0.2">
      <c r="B987" s="34"/>
      <c r="C987" s="34"/>
      <c r="D987" s="34"/>
      <c r="E987" s="10"/>
      <c r="F987" s="10"/>
      <c r="G987" s="10"/>
      <c r="H987" s="10"/>
      <c r="I987" s="10"/>
      <c r="J987" s="10"/>
      <c r="K987" s="34"/>
      <c r="L987" s="34"/>
      <c r="M987" s="34"/>
      <c r="N987" s="34"/>
      <c r="O987" s="10"/>
    </row>
    <row r="988" spans="2:15" x14ac:dyDescent="0.2">
      <c r="B988" s="34"/>
      <c r="C988" s="34"/>
      <c r="D988" s="34"/>
      <c r="E988" s="10"/>
      <c r="F988" s="10"/>
      <c r="G988" s="10"/>
      <c r="H988" s="10"/>
      <c r="I988" s="10"/>
      <c r="J988" s="10"/>
      <c r="K988" s="34"/>
      <c r="L988" s="34"/>
      <c r="M988" s="34"/>
      <c r="N988" s="34"/>
      <c r="O988" s="10"/>
    </row>
    <row r="989" spans="2:15" x14ac:dyDescent="0.2">
      <c r="B989" s="34"/>
      <c r="C989" s="34"/>
      <c r="D989" s="34"/>
      <c r="E989" s="10"/>
      <c r="F989" s="10"/>
      <c r="G989" s="10"/>
      <c r="H989" s="10"/>
      <c r="I989" s="10"/>
      <c r="J989" s="10"/>
      <c r="K989" s="34"/>
      <c r="L989" s="34"/>
      <c r="M989" s="34"/>
      <c r="N989" s="34"/>
      <c r="O989" s="10"/>
    </row>
    <row r="990" spans="2:15" x14ac:dyDescent="0.2">
      <c r="B990" s="34"/>
      <c r="C990" s="34"/>
      <c r="D990" s="34"/>
      <c r="E990" s="10"/>
      <c r="F990" s="10"/>
      <c r="G990" s="10"/>
      <c r="H990" s="10"/>
      <c r="I990" s="10"/>
      <c r="J990" s="10"/>
      <c r="K990" s="34"/>
      <c r="L990" s="34"/>
      <c r="M990" s="34"/>
      <c r="N990" s="34"/>
      <c r="O990" s="10"/>
    </row>
    <row r="991" spans="2:15" x14ac:dyDescent="0.2">
      <c r="B991" s="34"/>
      <c r="C991" s="34"/>
      <c r="D991" s="34"/>
      <c r="E991" s="10"/>
      <c r="F991" s="10"/>
      <c r="G991" s="10"/>
      <c r="H991" s="10"/>
      <c r="I991" s="10"/>
      <c r="J991" s="10"/>
      <c r="K991" s="34"/>
      <c r="L991" s="34"/>
      <c r="M991" s="34"/>
      <c r="N991" s="34"/>
      <c r="O991" s="10"/>
    </row>
    <row r="992" spans="2:15" x14ac:dyDescent="0.2">
      <c r="B992" s="34"/>
      <c r="C992" s="34"/>
      <c r="D992" s="34"/>
      <c r="E992" s="10"/>
      <c r="F992" s="10"/>
      <c r="G992" s="10"/>
      <c r="H992" s="10"/>
      <c r="I992" s="10"/>
      <c r="J992" s="10"/>
      <c r="K992" s="34"/>
      <c r="L992" s="34"/>
      <c r="M992" s="34"/>
      <c r="N992" s="34"/>
      <c r="O992" s="10"/>
    </row>
    <row r="993" spans="2:15" x14ac:dyDescent="0.2">
      <c r="B993" s="34"/>
      <c r="C993" s="34"/>
      <c r="D993" s="34"/>
      <c r="E993" s="10"/>
      <c r="F993" s="10"/>
      <c r="G993" s="10"/>
      <c r="H993" s="10"/>
      <c r="I993" s="10"/>
      <c r="J993" s="10"/>
      <c r="K993" s="34"/>
      <c r="L993" s="34"/>
      <c r="M993" s="34"/>
      <c r="N993" s="34"/>
      <c r="O993" s="10"/>
    </row>
    <row r="994" spans="2:15" x14ac:dyDescent="0.2">
      <c r="B994" s="34"/>
      <c r="C994" s="34"/>
      <c r="D994" s="34"/>
      <c r="E994" s="10"/>
      <c r="F994" s="10"/>
      <c r="G994" s="10"/>
      <c r="H994" s="10"/>
      <c r="I994" s="10"/>
      <c r="J994" s="10"/>
      <c r="K994" s="34"/>
      <c r="L994" s="34"/>
      <c r="M994" s="34"/>
      <c r="N994" s="34"/>
      <c r="O994" s="10"/>
    </row>
    <row r="995" spans="2:15" x14ac:dyDescent="0.2">
      <c r="B995" s="34"/>
      <c r="C995" s="34"/>
      <c r="D995" s="34"/>
      <c r="E995" s="10"/>
      <c r="F995" s="10"/>
      <c r="G995" s="10"/>
      <c r="H995" s="10"/>
      <c r="I995" s="10"/>
      <c r="J995" s="10"/>
      <c r="K995" s="34"/>
      <c r="L995" s="34"/>
      <c r="M995" s="34"/>
      <c r="N995" s="34"/>
      <c r="O995" s="10"/>
    </row>
    <row r="996" spans="2:15" x14ac:dyDescent="0.2">
      <c r="B996" s="34"/>
      <c r="C996" s="34"/>
      <c r="D996" s="34"/>
      <c r="E996" s="10"/>
      <c r="F996" s="10"/>
      <c r="G996" s="10"/>
      <c r="H996" s="10"/>
      <c r="I996" s="10"/>
      <c r="J996" s="10"/>
      <c r="K996" s="34"/>
      <c r="L996" s="34"/>
      <c r="M996" s="34"/>
      <c r="N996" s="34"/>
      <c r="O996" s="10"/>
    </row>
    <row r="997" spans="2:15" x14ac:dyDescent="0.2">
      <c r="B997" s="34"/>
      <c r="C997" s="34"/>
      <c r="D997" s="34"/>
      <c r="E997" s="10"/>
      <c r="F997" s="10"/>
      <c r="G997" s="10"/>
      <c r="H997" s="10"/>
      <c r="I997" s="10"/>
      <c r="J997" s="10"/>
      <c r="K997" s="34"/>
      <c r="L997" s="34"/>
      <c r="M997" s="34"/>
      <c r="N997" s="34"/>
      <c r="O997" s="10"/>
    </row>
    <row r="998" spans="2:15" x14ac:dyDescent="0.2">
      <c r="B998" s="34"/>
      <c r="C998" s="34"/>
      <c r="D998" s="34"/>
      <c r="E998" s="10"/>
      <c r="F998" s="10"/>
      <c r="G998" s="10"/>
      <c r="H998" s="10"/>
      <c r="I998" s="10"/>
      <c r="J998" s="10"/>
      <c r="K998" s="34"/>
      <c r="L998" s="34"/>
      <c r="M998" s="34"/>
      <c r="N998" s="34"/>
      <c r="O998" s="10"/>
    </row>
    <row r="999" spans="2:15" x14ac:dyDescent="0.2">
      <c r="B999" s="34"/>
      <c r="C999" s="34"/>
      <c r="D999" s="34"/>
      <c r="E999" s="10"/>
      <c r="F999" s="10"/>
      <c r="G999" s="10"/>
      <c r="H999" s="10"/>
      <c r="I999" s="10"/>
      <c r="J999" s="10"/>
      <c r="K999" s="34"/>
      <c r="L999" s="34"/>
      <c r="M999" s="34"/>
      <c r="N999" s="34"/>
      <c r="O999" s="10"/>
    </row>
    <row r="1000" spans="2:15" x14ac:dyDescent="0.2">
      <c r="B1000" s="34"/>
      <c r="C1000" s="34"/>
      <c r="D1000" s="34"/>
      <c r="E1000" s="10"/>
      <c r="F1000" s="10"/>
      <c r="G1000" s="10"/>
      <c r="H1000" s="10"/>
      <c r="I1000" s="10"/>
      <c r="J1000" s="10"/>
      <c r="K1000" s="34"/>
      <c r="L1000" s="34"/>
      <c r="M1000" s="34"/>
      <c r="N1000" s="34"/>
      <c r="O1000" s="10"/>
    </row>
    <row r="1001" spans="2:15" x14ac:dyDescent="0.2">
      <c r="B1001" s="34"/>
      <c r="C1001" s="34"/>
      <c r="D1001" s="34"/>
      <c r="E1001" s="10"/>
      <c r="F1001" s="10"/>
      <c r="G1001" s="10"/>
      <c r="H1001" s="10"/>
      <c r="I1001" s="10"/>
      <c r="J1001" s="10"/>
      <c r="K1001" s="34"/>
      <c r="L1001" s="34"/>
      <c r="M1001" s="34"/>
      <c r="N1001" s="34"/>
      <c r="O1001" s="10"/>
    </row>
    <row r="1002" spans="2:15" x14ac:dyDescent="0.2">
      <c r="B1002" s="34"/>
      <c r="C1002" s="34"/>
      <c r="D1002" s="34"/>
      <c r="E1002" s="10"/>
      <c r="F1002" s="10"/>
      <c r="G1002" s="10"/>
      <c r="H1002" s="10"/>
      <c r="I1002" s="10"/>
      <c r="J1002" s="10"/>
      <c r="K1002" s="34"/>
      <c r="L1002" s="34"/>
      <c r="M1002" s="34"/>
      <c r="N1002" s="34"/>
      <c r="O1002" s="10"/>
    </row>
    <row r="1003" spans="2:15" x14ac:dyDescent="0.2">
      <c r="B1003" s="34"/>
      <c r="C1003" s="34"/>
      <c r="D1003" s="34"/>
      <c r="E1003" s="10"/>
      <c r="F1003" s="10"/>
      <c r="G1003" s="10"/>
      <c r="H1003" s="10"/>
      <c r="I1003" s="10"/>
      <c r="J1003" s="10"/>
      <c r="K1003" s="34"/>
      <c r="L1003" s="34"/>
      <c r="M1003" s="34"/>
      <c r="N1003" s="34"/>
      <c r="O1003" s="10"/>
    </row>
    <row r="1004" spans="2:15" x14ac:dyDescent="0.2">
      <c r="B1004" s="34"/>
      <c r="C1004" s="34"/>
      <c r="D1004" s="34"/>
      <c r="E1004" s="10"/>
      <c r="F1004" s="10"/>
      <c r="G1004" s="10"/>
      <c r="H1004" s="10"/>
      <c r="I1004" s="10"/>
      <c r="J1004" s="10"/>
      <c r="K1004" s="34"/>
      <c r="L1004" s="34"/>
      <c r="M1004" s="34"/>
      <c r="N1004" s="34"/>
      <c r="O1004" s="10"/>
    </row>
    <row r="1005" spans="2:15" x14ac:dyDescent="0.2">
      <c r="B1005" s="34"/>
      <c r="C1005" s="34"/>
      <c r="D1005" s="34"/>
      <c r="E1005" s="10"/>
      <c r="F1005" s="10"/>
      <c r="G1005" s="10"/>
      <c r="H1005" s="10"/>
      <c r="I1005" s="10"/>
      <c r="J1005" s="10"/>
      <c r="K1005" s="34"/>
      <c r="L1005" s="34"/>
      <c r="M1005" s="34"/>
      <c r="N1005" s="34"/>
      <c r="O1005" s="10"/>
    </row>
    <row r="1006" spans="2:15" x14ac:dyDescent="0.2">
      <c r="B1006" s="34"/>
      <c r="C1006" s="34"/>
      <c r="D1006" s="34"/>
      <c r="E1006" s="10"/>
      <c r="F1006" s="10"/>
      <c r="G1006" s="10"/>
      <c r="H1006" s="10"/>
      <c r="I1006" s="10"/>
      <c r="J1006" s="10"/>
      <c r="K1006" s="34"/>
      <c r="L1006" s="34"/>
      <c r="M1006" s="34"/>
      <c r="N1006" s="34"/>
      <c r="O1006" s="10"/>
    </row>
    <row r="1007" spans="2:15" x14ac:dyDescent="0.2">
      <c r="B1007" s="34"/>
      <c r="C1007" s="34"/>
      <c r="D1007" s="34"/>
      <c r="E1007" s="10"/>
      <c r="F1007" s="10"/>
      <c r="G1007" s="10"/>
      <c r="H1007" s="10"/>
      <c r="I1007" s="10"/>
      <c r="J1007" s="10"/>
      <c r="K1007" s="34"/>
      <c r="L1007" s="34"/>
      <c r="M1007" s="34"/>
      <c r="N1007" s="34"/>
      <c r="O1007" s="10"/>
    </row>
    <row r="1008" spans="2:15" x14ac:dyDescent="0.2">
      <c r="B1008" s="34"/>
      <c r="C1008" s="34"/>
      <c r="D1008" s="34"/>
      <c r="E1008" s="10"/>
      <c r="F1008" s="10"/>
      <c r="G1008" s="10"/>
      <c r="H1008" s="10"/>
      <c r="I1008" s="10"/>
      <c r="J1008" s="10"/>
      <c r="K1008" s="34"/>
      <c r="L1008" s="34"/>
      <c r="M1008" s="34"/>
      <c r="N1008" s="34"/>
      <c r="O1008" s="10"/>
    </row>
    <row r="1009" spans="2:15" x14ac:dyDescent="0.2">
      <c r="B1009" s="34"/>
      <c r="C1009" s="34"/>
      <c r="D1009" s="34"/>
      <c r="E1009" s="10"/>
      <c r="F1009" s="10"/>
      <c r="G1009" s="10"/>
      <c r="H1009" s="10"/>
      <c r="I1009" s="10"/>
      <c r="J1009" s="10"/>
      <c r="K1009" s="34"/>
      <c r="L1009" s="34"/>
      <c r="M1009" s="34"/>
      <c r="N1009" s="34"/>
      <c r="O1009" s="10"/>
    </row>
    <row r="1010" spans="2:15" x14ac:dyDescent="0.2">
      <c r="B1010" s="34"/>
      <c r="C1010" s="34"/>
      <c r="D1010" s="34"/>
      <c r="E1010" s="10"/>
      <c r="F1010" s="10"/>
      <c r="G1010" s="10"/>
      <c r="H1010" s="10"/>
      <c r="I1010" s="10"/>
      <c r="J1010" s="10"/>
      <c r="K1010" s="34"/>
      <c r="L1010" s="34"/>
      <c r="M1010" s="34"/>
      <c r="N1010" s="34"/>
      <c r="O1010" s="10"/>
    </row>
    <row r="1011" spans="2:15" x14ac:dyDescent="0.2">
      <c r="B1011" s="34"/>
      <c r="C1011" s="34"/>
      <c r="D1011" s="34"/>
      <c r="E1011" s="10"/>
      <c r="F1011" s="10"/>
      <c r="G1011" s="10"/>
      <c r="H1011" s="10"/>
      <c r="I1011" s="10"/>
      <c r="J1011" s="10"/>
      <c r="K1011" s="34"/>
      <c r="L1011" s="34"/>
      <c r="M1011" s="34"/>
      <c r="N1011" s="34"/>
      <c r="O1011" s="10"/>
    </row>
    <row r="1012" spans="2:15" x14ac:dyDescent="0.2">
      <c r="B1012" s="34"/>
      <c r="C1012" s="34"/>
      <c r="D1012" s="34"/>
      <c r="E1012" s="10"/>
      <c r="F1012" s="10"/>
      <c r="G1012" s="10"/>
      <c r="H1012" s="10"/>
      <c r="I1012" s="10"/>
      <c r="J1012" s="10"/>
      <c r="K1012" s="34"/>
      <c r="L1012" s="34"/>
      <c r="M1012" s="34"/>
      <c r="N1012" s="34"/>
      <c r="O1012" s="10"/>
    </row>
    <row r="1013" spans="2:15" x14ac:dyDescent="0.2">
      <c r="B1013" s="34"/>
      <c r="C1013" s="34"/>
      <c r="D1013" s="34"/>
      <c r="E1013" s="10"/>
      <c r="F1013" s="10"/>
      <c r="G1013" s="10"/>
      <c r="H1013" s="10"/>
      <c r="I1013" s="10"/>
      <c r="J1013" s="10"/>
      <c r="K1013" s="34"/>
      <c r="L1013" s="34"/>
      <c r="M1013" s="34"/>
      <c r="N1013" s="34"/>
      <c r="O1013" s="10"/>
    </row>
    <row r="1014" spans="2:15" x14ac:dyDescent="0.2">
      <c r="B1014" s="34"/>
      <c r="C1014" s="34"/>
      <c r="D1014" s="34"/>
      <c r="E1014" s="10"/>
      <c r="F1014" s="10"/>
      <c r="G1014" s="10"/>
      <c r="H1014" s="10"/>
      <c r="I1014" s="10"/>
      <c r="J1014" s="10"/>
      <c r="K1014" s="34"/>
      <c r="L1014" s="34"/>
      <c r="M1014" s="34"/>
      <c r="N1014" s="34"/>
      <c r="O1014" s="10"/>
    </row>
    <row r="1015" spans="2:15" x14ac:dyDescent="0.2">
      <c r="B1015" s="34"/>
      <c r="C1015" s="34"/>
      <c r="D1015" s="34"/>
      <c r="E1015" s="10"/>
      <c r="F1015" s="10"/>
      <c r="G1015" s="10"/>
      <c r="H1015" s="10"/>
      <c r="I1015" s="10"/>
      <c r="J1015" s="10"/>
      <c r="K1015" s="34"/>
      <c r="L1015" s="34"/>
      <c r="M1015" s="34"/>
      <c r="N1015" s="34"/>
      <c r="O1015" s="10"/>
    </row>
    <row r="1016" spans="2:15" x14ac:dyDescent="0.2">
      <c r="B1016" s="34"/>
      <c r="C1016" s="34"/>
      <c r="D1016" s="34"/>
      <c r="E1016" s="10"/>
      <c r="F1016" s="10"/>
      <c r="G1016" s="10"/>
      <c r="H1016" s="10"/>
      <c r="I1016" s="10"/>
      <c r="J1016" s="10"/>
      <c r="K1016" s="34"/>
      <c r="L1016" s="34"/>
      <c r="M1016" s="34"/>
      <c r="N1016" s="34"/>
      <c r="O1016" s="10"/>
    </row>
    <row r="1017" spans="2:15" x14ac:dyDescent="0.2">
      <c r="B1017" s="34"/>
      <c r="C1017" s="34"/>
      <c r="D1017" s="34"/>
      <c r="E1017" s="10"/>
      <c r="F1017" s="10"/>
      <c r="G1017" s="10"/>
      <c r="H1017" s="10"/>
      <c r="I1017" s="10"/>
      <c r="J1017" s="10"/>
      <c r="K1017" s="34"/>
      <c r="L1017" s="34"/>
      <c r="M1017" s="34"/>
      <c r="N1017" s="34"/>
      <c r="O1017" s="10"/>
    </row>
    <row r="1018" spans="2:15" x14ac:dyDescent="0.2">
      <c r="B1018" s="34"/>
      <c r="C1018" s="34"/>
      <c r="D1018" s="34"/>
      <c r="E1018" s="10"/>
      <c r="F1018" s="10"/>
      <c r="G1018" s="10"/>
      <c r="H1018" s="10"/>
      <c r="I1018" s="10"/>
      <c r="J1018" s="10"/>
      <c r="K1018" s="34"/>
      <c r="L1018" s="34"/>
      <c r="M1018" s="34"/>
      <c r="N1018" s="34"/>
      <c r="O1018" s="10"/>
    </row>
    <row r="1019" spans="2:15" x14ac:dyDescent="0.2">
      <c r="B1019" s="34"/>
      <c r="C1019" s="34"/>
      <c r="D1019" s="34"/>
      <c r="E1019" s="10"/>
      <c r="F1019" s="10"/>
      <c r="G1019" s="10"/>
      <c r="H1019" s="10"/>
      <c r="I1019" s="10"/>
      <c r="J1019" s="10"/>
      <c r="K1019" s="34"/>
      <c r="L1019" s="34"/>
      <c r="M1019" s="34"/>
      <c r="N1019" s="34"/>
      <c r="O1019" s="10"/>
    </row>
    <row r="1020" spans="2:15" x14ac:dyDescent="0.2">
      <c r="B1020" s="34"/>
      <c r="C1020" s="34"/>
      <c r="D1020" s="34"/>
      <c r="E1020" s="10"/>
      <c r="F1020" s="10"/>
      <c r="G1020" s="10"/>
      <c r="H1020" s="10"/>
      <c r="I1020" s="10"/>
      <c r="J1020" s="10"/>
      <c r="K1020" s="34"/>
      <c r="L1020" s="34"/>
      <c r="M1020" s="34"/>
      <c r="N1020" s="34"/>
      <c r="O1020" s="10"/>
    </row>
    <row r="1021" spans="2:15" x14ac:dyDescent="0.2">
      <c r="B1021" s="34"/>
      <c r="C1021" s="34"/>
      <c r="D1021" s="34"/>
      <c r="E1021" s="10"/>
      <c r="F1021" s="10"/>
      <c r="G1021" s="10"/>
      <c r="H1021" s="10"/>
      <c r="I1021" s="10"/>
      <c r="J1021" s="10"/>
      <c r="K1021" s="34"/>
      <c r="L1021" s="34"/>
      <c r="M1021" s="34"/>
      <c r="N1021" s="34"/>
      <c r="O1021" s="10"/>
    </row>
    <row r="1022" spans="2:15" x14ac:dyDescent="0.2">
      <c r="B1022" s="34"/>
      <c r="C1022" s="34"/>
      <c r="D1022" s="34"/>
      <c r="E1022" s="10"/>
      <c r="F1022" s="10"/>
      <c r="G1022" s="10"/>
      <c r="H1022" s="10"/>
      <c r="I1022" s="10"/>
      <c r="J1022" s="10"/>
      <c r="K1022" s="34"/>
      <c r="L1022" s="34"/>
      <c r="M1022" s="34"/>
      <c r="N1022" s="34"/>
      <c r="O1022" s="10"/>
    </row>
    <row r="1023" spans="2:15" x14ac:dyDescent="0.2">
      <c r="B1023" s="34"/>
      <c r="C1023" s="34"/>
      <c r="D1023" s="34"/>
      <c r="E1023" s="10"/>
      <c r="F1023" s="10"/>
      <c r="G1023" s="10"/>
      <c r="H1023" s="10"/>
      <c r="I1023" s="10"/>
      <c r="J1023" s="10"/>
      <c r="K1023" s="34"/>
      <c r="L1023" s="34"/>
      <c r="M1023" s="34"/>
      <c r="N1023" s="34"/>
      <c r="O1023" s="10"/>
    </row>
    <row r="1024" spans="2:15" x14ac:dyDescent="0.2">
      <c r="B1024" s="34"/>
      <c r="C1024" s="34"/>
      <c r="D1024" s="34"/>
      <c r="E1024" s="10"/>
      <c r="F1024" s="10"/>
      <c r="G1024" s="10"/>
      <c r="H1024" s="10"/>
      <c r="I1024" s="10"/>
      <c r="J1024" s="10"/>
      <c r="K1024" s="34"/>
      <c r="L1024" s="34"/>
      <c r="M1024" s="34"/>
      <c r="N1024" s="34"/>
      <c r="O1024" s="10"/>
    </row>
    <row r="1025" spans="2:15" x14ac:dyDescent="0.2">
      <c r="B1025" s="34"/>
      <c r="C1025" s="34"/>
      <c r="D1025" s="34"/>
      <c r="E1025" s="10"/>
      <c r="F1025" s="10"/>
      <c r="G1025" s="10"/>
      <c r="H1025" s="10"/>
      <c r="I1025" s="10"/>
      <c r="J1025" s="10"/>
      <c r="K1025" s="34"/>
      <c r="L1025" s="34"/>
      <c r="M1025" s="34"/>
      <c r="N1025" s="34"/>
      <c r="O1025" s="10"/>
    </row>
    <row r="1026" spans="2:15" x14ac:dyDescent="0.2">
      <c r="B1026" s="34"/>
      <c r="C1026" s="34"/>
      <c r="D1026" s="34"/>
      <c r="E1026" s="10"/>
      <c r="F1026" s="10"/>
      <c r="G1026" s="10"/>
      <c r="H1026" s="10"/>
      <c r="I1026" s="10"/>
      <c r="J1026" s="10"/>
      <c r="K1026" s="34"/>
      <c r="L1026" s="34"/>
      <c r="M1026" s="34"/>
      <c r="N1026" s="34"/>
      <c r="O1026" s="10"/>
    </row>
    <row r="1027" spans="2:15" x14ac:dyDescent="0.2">
      <c r="B1027" s="34"/>
      <c r="C1027" s="34"/>
      <c r="D1027" s="34"/>
      <c r="E1027" s="10"/>
      <c r="F1027" s="10"/>
      <c r="G1027" s="10"/>
      <c r="H1027" s="10"/>
      <c r="I1027" s="10"/>
      <c r="J1027" s="10"/>
      <c r="K1027" s="34"/>
      <c r="L1027" s="34"/>
      <c r="M1027" s="34"/>
      <c r="N1027" s="34"/>
      <c r="O1027" s="10"/>
    </row>
    <row r="1028" spans="2:15" x14ac:dyDescent="0.2">
      <c r="B1028" s="34"/>
      <c r="C1028" s="34"/>
      <c r="D1028" s="34"/>
      <c r="E1028" s="10"/>
      <c r="F1028" s="10"/>
      <c r="G1028" s="10"/>
      <c r="H1028" s="10"/>
      <c r="I1028" s="10"/>
      <c r="J1028" s="10"/>
      <c r="K1028" s="34"/>
      <c r="L1028" s="34"/>
      <c r="M1028" s="34"/>
      <c r="N1028" s="34"/>
      <c r="O1028" s="10"/>
    </row>
    <row r="1029" spans="2:15" x14ac:dyDescent="0.2">
      <c r="B1029" s="34"/>
      <c r="C1029" s="34"/>
      <c r="D1029" s="34"/>
      <c r="E1029" s="10"/>
      <c r="F1029" s="10"/>
      <c r="G1029" s="10"/>
      <c r="H1029" s="10"/>
      <c r="I1029" s="10"/>
      <c r="J1029" s="10"/>
      <c r="K1029" s="34"/>
      <c r="L1029" s="34"/>
      <c r="M1029" s="34"/>
      <c r="N1029" s="34"/>
      <c r="O1029" s="10"/>
    </row>
    <row r="1030" spans="2:15" x14ac:dyDescent="0.2">
      <c r="B1030" s="34"/>
      <c r="C1030" s="34"/>
      <c r="D1030" s="34"/>
      <c r="E1030" s="10"/>
      <c r="F1030" s="10"/>
      <c r="G1030" s="10"/>
      <c r="H1030" s="10"/>
      <c r="I1030" s="10"/>
      <c r="J1030" s="10"/>
      <c r="K1030" s="34"/>
      <c r="L1030" s="34"/>
      <c r="M1030" s="34"/>
      <c r="N1030" s="34"/>
      <c r="O1030" s="10"/>
    </row>
    <row r="1031" spans="2:15" x14ac:dyDescent="0.2">
      <c r="B1031" s="34"/>
      <c r="C1031" s="34"/>
      <c r="D1031" s="34"/>
      <c r="E1031" s="10"/>
      <c r="F1031" s="10"/>
      <c r="G1031" s="10"/>
      <c r="H1031" s="10"/>
      <c r="I1031" s="10"/>
      <c r="J1031" s="10"/>
      <c r="K1031" s="34"/>
      <c r="L1031" s="34"/>
      <c r="M1031" s="34"/>
      <c r="N1031" s="34"/>
      <c r="O1031" s="10"/>
    </row>
    <row r="1032" spans="2:15" x14ac:dyDescent="0.2">
      <c r="B1032" s="34"/>
      <c r="C1032" s="34"/>
      <c r="D1032" s="34"/>
      <c r="E1032" s="10"/>
      <c r="F1032" s="10"/>
      <c r="G1032" s="10"/>
      <c r="H1032" s="10"/>
      <c r="I1032" s="10"/>
      <c r="J1032" s="10"/>
      <c r="K1032" s="34"/>
      <c r="L1032" s="34"/>
      <c r="M1032" s="34"/>
      <c r="N1032" s="34"/>
      <c r="O1032" s="10"/>
    </row>
    <row r="1033" spans="2:15" x14ac:dyDescent="0.2">
      <c r="B1033" s="34"/>
      <c r="C1033" s="34"/>
      <c r="D1033" s="34"/>
      <c r="E1033" s="10"/>
      <c r="F1033" s="10"/>
      <c r="G1033" s="10"/>
      <c r="H1033" s="10"/>
      <c r="I1033" s="10"/>
      <c r="J1033" s="10"/>
      <c r="K1033" s="34"/>
      <c r="L1033" s="34"/>
      <c r="M1033" s="34"/>
      <c r="N1033" s="34"/>
      <c r="O1033" s="10"/>
    </row>
    <row r="1034" spans="2:15" x14ac:dyDescent="0.2">
      <c r="B1034" s="34"/>
      <c r="C1034" s="34"/>
      <c r="D1034" s="34"/>
      <c r="E1034" s="10"/>
      <c r="F1034" s="10"/>
      <c r="G1034" s="10"/>
      <c r="H1034" s="10"/>
      <c r="I1034" s="10"/>
      <c r="J1034" s="10"/>
      <c r="K1034" s="34"/>
      <c r="L1034" s="34"/>
      <c r="M1034" s="34"/>
      <c r="N1034" s="34"/>
      <c r="O1034" s="10"/>
    </row>
    <row r="1035" spans="2:15" x14ac:dyDescent="0.2">
      <c r="B1035" s="34"/>
      <c r="C1035" s="34"/>
      <c r="D1035" s="34"/>
      <c r="E1035" s="10"/>
      <c r="F1035" s="10"/>
      <c r="G1035" s="10"/>
      <c r="H1035" s="10"/>
      <c r="I1035" s="10"/>
      <c r="J1035" s="10"/>
      <c r="K1035" s="34"/>
      <c r="L1035" s="34"/>
      <c r="M1035" s="34"/>
      <c r="N1035" s="34"/>
      <c r="O1035" s="10"/>
    </row>
    <row r="1036" spans="2:15" x14ac:dyDescent="0.2">
      <c r="B1036" s="34"/>
      <c r="C1036" s="34"/>
      <c r="D1036" s="34"/>
      <c r="E1036" s="10"/>
      <c r="F1036" s="10"/>
      <c r="G1036" s="10"/>
      <c r="H1036" s="10"/>
      <c r="I1036" s="10"/>
      <c r="J1036" s="10"/>
      <c r="K1036" s="34"/>
      <c r="L1036" s="34"/>
      <c r="M1036" s="34"/>
      <c r="N1036" s="34"/>
      <c r="O1036" s="10"/>
    </row>
    <row r="1037" spans="2:15" x14ac:dyDescent="0.2">
      <c r="B1037" s="34"/>
      <c r="C1037" s="34"/>
      <c r="D1037" s="34"/>
      <c r="E1037" s="10"/>
      <c r="F1037" s="10"/>
      <c r="G1037" s="10"/>
      <c r="H1037" s="10"/>
      <c r="I1037" s="10"/>
      <c r="J1037" s="10"/>
      <c r="K1037" s="34"/>
      <c r="L1037" s="34"/>
      <c r="M1037" s="34"/>
      <c r="N1037" s="34"/>
      <c r="O1037" s="10"/>
    </row>
    <row r="1038" spans="2:15" x14ac:dyDescent="0.2">
      <c r="B1038" s="34"/>
      <c r="C1038" s="34"/>
      <c r="D1038" s="34"/>
      <c r="E1038" s="10"/>
      <c r="F1038" s="10"/>
      <c r="G1038" s="10"/>
      <c r="H1038" s="10"/>
      <c r="I1038" s="10"/>
      <c r="J1038" s="10"/>
      <c r="K1038" s="34"/>
      <c r="L1038" s="34"/>
      <c r="M1038" s="34"/>
      <c r="N1038" s="34"/>
      <c r="O1038" s="10"/>
    </row>
    <row r="1039" spans="2:15" x14ac:dyDescent="0.2">
      <c r="B1039" s="34"/>
      <c r="C1039" s="34"/>
      <c r="D1039" s="34"/>
      <c r="E1039" s="10"/>
      <c r="F1039" s="10"/>
      <c r="G1039" s="10"/>
      <c r="H1039" s="10"/>
      <c r="I1039" s="10"/>
      <c r="J1039" s="10"/>
      <c r="K1039" s="34"/>
      <c r="L1039" s="34"/>
      <c r="M1039" s="34"/>
      <c r="N1039" s="34"/>
      <c r="O1039" s="10"/>
    </row>
    <row r="1040" spans="2:15" x14ac:dyDescent="0.2">
      <c r="B1040" s="34"/>
      <c r="C1040" s="34"/>
      <c r="D1040" s="34"/>
      <c r="E1040" s="10"/>
      <c r="F1040" s="10"/>
      <c r="G1040" s="10"/>
      <c r="H1040" s="10"/>
      <c r="I1040" s="10"/>
      <c r="J1040" s="10"/>
      <c r="K1040" s="34"/>
      <c r="L1040" s="34"/>
      <c r="M1040" s="34"/>
      <c r="N1040" s="34"/>
      <c r="O1040" s="10"/>
    </row>
    <row r="1041" spans="2:15" x14ac:dyDescent="0.2">
      <c r="B1041" s="34"/>
      <c r="C1041" s="34"/>
      <c r="D1041" s="34"/>
      <c r="E1041" s="10"/>
      <c r="F1041" s="10"/>
      <c r="G1041" s="10"/>
      <c r="H1041" s="10"/>
      <c r="I1041" s="10"/>
      <c r="J1041" s="10"/>
      <c r="K1041" s="34"/>
      <c r="L1041" s="34"/>
      <c r="M1041" s="34"/>
      <c r="N1041" s="34"/>
      <c r="O1041" s="10"/>
    </row>
    <row r="1042" spans="2:15" x14ac:dyDescent="0.2">
      <c r="B1042" s="34"/>
      <c r="C1042" s="34"/>
      <c r="D1042" s="34"/>
      <c r="E1042" s="10"/>
      <c r="F1042" s="10"/>
      <c r="G1042" s="10"/>
      <c r="H1042" s="10"/>
      <c r="I1042" s="10"/>
      <c r="J1042" s="10"/>
      <c r="K1042" s="34"/>
      <c r="L1042" s="34"/>
      <c r="M1042" s="34"/>
      <c r="N1042" s="34"/>
      <c r="O1042" s="10"/>
    </row>
    <row r="1043" spans="2:15" x14ac:dyDescent="0.2">
      <c r="B1043" s="34"/>
      <c r="C1043" s="34"/>
      <c r="D1043" s="34"/>
      <c r="E1043" s="10"/>
      <c r="F1043" s="10"/>
      <c r="G1043" s="10"/>
      <c r="H1043" s="10"/>
      <c r="I1043" s="10"/>
      <c r="J1043" s="10"/>
      <c r="K1043" s="34"/>
      <c r="L1043" s="34"/>
      <c r="M1043" s="34"/>
      <c r="N1043" s="34"/>
      <c r="O1043" s="10"/>
    </row>
    <row r="1044" spans="2:15" x14ac:dyDescent="0.2">
      <c r="B1044" s="34"/>
      <c r="C1044" s="34"/>
      <c r="D1044" s="34"/>
      <c r="E1044" s="10"/>
      <c r="F1044" s="10"/>
      <c r="G1044" s="10"/>
      <c r="H1044" s="10"/>
      <c r="I1044" s="10"/>
      <c r="J1044" s="10"/>
      <c r="K1044" s="34"/>
      <c r="L1044" s="34"/>
      <c r="M1044" s="34"/>
      <c r="N1044" s="34"/>
      <c r="O1044" s="10"/>
    </row>
    <row r="1045" spans="2:15" x14ac:dyDescent="0.2">
      <c r="B1045" s="34"/>
      <c r="C1045" s="34"/>
      <c r="D1045" s="34"/>
      <c r="E1045" s="10"/>
      <c r="F1045" s="10"/>
      <c r="G1045" s="10"/>
      <c r="H1045" s="10"/>
      <c r="I1045" s="10"/>
      <c r="J1045" s="10"/>
      <c r="K1045" s="34"/>
      <c r="L1045" s="34"/>
      <c r="M1045" s="34"/>
      <c r="N1045" s="34"/>
      <c r="O1045" s="10"/>
    </row>
    <row r="1046" spans="2:15" x14ac:dyDescent="0.2">
      <c r="B1046" s="34"/>
      <c r="C1046" s="34"/>
      <c r="D1046" s="34"/>
      <c r="E1046" s="10"/>
      <c r="F1046" s="10"/>
      <c r="G1046" s="10"/>
      <c r="H1046" s="10"/>
      <c r="I1046" s="10"/>
      <c r="J1046" s="10"/>
      <c r="K1046" s="34"/>
      <c r="L1046" s="34"/>
      <c r="M1046" s="34"/>
      <c r="N1046" s="34"/>
      <c r="O1046" s="10"/>
    </row>
    <row r="1047" spans="2:15" x14ac:dyDescent="0.2">
      <c r="B1047" s="34"/>
      <c r="C1047" s="34"/>
      <c r="D1047" s="34"/>
      <c r="E1047" s="10"/>
      <c r="F1047" s="10"/>
      <c r="G1047" s="10"/>
      <c r="H1047" s="10"/>
      <c r="I1047" s="10"/>
      <c r="J1047" s="10"/>
      <c r="K1047" s="34"/>
      <c r="L1047" s="34"/>
      <c r="M1047" s="34"/>
      <c r="N1047" s="34"/>
      <c r="O1047" s="10"/>
    </row>
    <row r="1048" spans="2:15" x14ac:dyDescent="0.2">
      <c r="B1048" s="34"/>
      <c r="C1048" s="34"/>
      <c r="D1048" s="34"/>
      <c r="E1048" s="10"/>
      <c r="F1048" s="10"/>
      <c r="G1048" s="10"/>
      <c r="H1048" s="10"/>
      <c r="I1048" s="10"/>
      <c r="J1048" s="10"/>
      <c r="K1048" s="34"/>
      <c r="L1048" s="34"/>
      <c r="M1048" s="34"/>
      <c r="N1048" s="34"/>
      <c r="O1048" s="10"/>
    </row>
    <row r="1049" spans="2:15" x14ac:dyDescent="0.2">
      <c r="B1049" s="34"/>
      <c r="C1049" s="34"/>
      <c r="D1049" s="34"/>
      <c r="E1049" s="10"/>
      <c r="F1049" s="10"/>
      <c r="G1049" s="10"/>
      <c r="H1049" s="10"/>
      <c r="I1049" s="10"/>
      <c r="J1049" s="10"/>
      <c r="K1049" s="34"/>
      <c r="L1049" s="34"/>
      <c r="M1049" s="34"/>
      <c r="N1049" s="34"/>
      <c r="O1049" s="10"/>
    </row>
    <row r="1050" spans="2:15" x14ac:dyDescent="0.2">
      <c r="B1050" s="34"/>
      <c r="C1050" s="34"/>
      <c r="D1050" s="34"/>
      <c r="E1050" s="10"/>
      <c r="F1050" s="10"/>
      <c r="G1050" s="10"/>
      <c r="H1050" s="10"/>
      <c r="I1050" s="10"/>
      <c r="J1050" s="10"/>
      <c r="K1050" s="34"/>
      <c r="L1050" s="34"/>
      <c r="M1050" s="34"/>
      <c r="N1050" s="34"/>
      <c r="O1050" s="10"/>
    </row>
    <row r="1051" spans="2:15" x14ac:dyDescent="0.2">
      <c r="B1051" s="34"/>
      <c r="C1051" s="34"/>
      <c r="D1051" s="34"/>
      <c r="E1051" s="10"/>
      <c r="F1051" s="10"/>
      <c r="G1051" s="10"/>
      <c r="H1051" s="10"/>
      <c r="I1051" s="10"/>
      <c r="J1051" s="10"/>
      <c r="K1051" s="34"/>
      <c r="L1051" s="34"/>
      <c r="M1051" s="34"/>
      <c r="N1051" s="34"/>
      <c r="O1051" s="10"/>
    </row>
    <row r="1052" spans="2:15" x14ac:dyDescent="0.2">
      <c r="B1052" s="34"/>
      <c r="C1052" s="34"/>
      <c r="D1052" s="34"/>
      <c r="E1052" s="10"/>
      <c r="F1052" s="10"/>
      <c r="G1052" s="10"/>
      <c r="H1052" s="10"/>
      <c r="I1052" s="10"/>
      <c r="J1052" s="10"/>
      <c r="K1052" s="34"/>
      <c r="L1052" s="34"/>
      <c r="M1052" s="34"/>
      <c r="N1052" s="34"/>
      <c r="O1052" s="10"/>
    </row>
    <row r="1053" spans="2:15" x14ac:dyDescent="0.2">
      <c r="B1053" s="34"/>
      <c r="C1053" s="34"/>
      <c r="D1053" s="34"/>
      <c r="E1053" s="10"/>
      <c r="F1053" s="10"/>
      <c r="G1053" s="10"/>
      <c r="H1053" s="10"/>
      <c r="I1053" s="10"/>
      <c r="J1053" s="10"/>
      <c r="K1053" s="34"/>
      <c r="L1053" s="34"/>
      <c r="M1053" s="34"/>
      <c r="N1053" s="34"/>
      <c r="O1053" s="10"/>
    </row>
    <row r="1054" spans="2:15" x14ac:dyDescent="0.2">
      <c r="B1054" s="34"/>
      <c r="C1054" s="34"/>
      <c r="D1054" s="34"/>
      <c r="E1054" s="10"/>
      <c r="F1054" s="10"/>
      <c r="G1054" s="10"/>
      <c r="H1054" s="10"/>
      <c r="I1054" s="10"/>
      <c r="J1054" s="10"/>
      <c r="K1054" s="34"/>
      <c r="L1054" s="34"/>
      <c r="M1054" s="34"/>
      <c r="N1054" s="34"/>
      <c r="O1054" s="10"/>
    </row>
    <row r="1055" spans="2:15" x14ac:dyDescent="0.2">
      <c r="B1055" s="34"/>
      <c r="C1055" s="34"/>
      <c r="D1055" s="34"/>
      <c r="E1055" s="10"/>
      <c r="F1055" s="10"/>
      <c r="G1055" s="10"/>
      <c r="H1055" s="10"/>
      <c r="I1055" s="10"/>
      <c r="J1055" s="10"/>
      <c r="K1055" s="34"/>
      <c r="L1055" s="34"/>
      <c r="M1055" s="34"/>
      <c r="N1055" s="34"/>
      <c r="O1055" s="10"/>
    </row>
    <row r="1056" spans="2:15" x14ac:dyDescent="0.2">
      <c r="B1056" s="34"/>
      <c r="C1056" s="34"/>
      <c r="D1056" s="34"/>
      <c r="E1056" s="10"/>
      <c r="F1056" s="10"/>
      <c r="G1056" s="10"/>
      <c r="H1056" s="10"/>
      <c r="I1056" s="10"/>
      <c r="J1056" s="10"/>
      <c r="K1056" s="34"/>
      <c r="L1056" s="34"/>
      <c r="M1056" s="34"/>
      <c r="N1056" s="34"/>
      <c r="O1056" s="10"/>
    </row>
    <row r="1057" spans="2:15" x14ac:dyDescent="0.2">
      <c r="B1057" s="34"/>
      <c r="C1057" s="34"/>
      <c r="D1057" s="34"/>
      <c r="E1057" s="10"/>
      <c r="F1057" s="10"/>
      <c r="G1057" s="10"/>
      <c r="H1057" s="10"/>
      <c r="I1057" s="10"/>
      <c r="J1057" s="10"/>
      <c r="K1057" s="34"/>
      <c r="L1057" s="34"/>
      <c r="M1057" s="34"/>
      <c r="N1057" s="34"/>
      <c r="O1057" s="10"/>
    </row>
    <row r="1058" spans="2:15" x14ac:dyDescent="0.2">
      <c r="B1058" s="34"/>
      <c r="C1058" s="34"/>
      <c r="D1058" s="34"/>
      <c r="E1058" s="10"/>
      <c r="F1058" s="10"/>
      <c r="G1058" s="10"/>
      <c r="H1058" s="10"/>
      <c r="I1058" s="10"/>
      <c r="J1058" s="10"/>
      <c r="K1058" s="34"/>
      <c r="L1058" s="34"/>
      <c r="M1058" s="34"/>
      <c r="N1058" s="34"/>
      <c r="O1058" s="10"/>
    </row>
    <row r="1059" spans="2:15" x14ac:dyDescent="0.2">
      <c r="B1059" s="34"/>
      <c r="C1059" s="34"/>
      <c r="D1059" s="34"/>
      <c r="E1059" s="10"/>
      <c r="F1059" s="10"/>
      <c r="G1059" s="10"/>
      <c r="H1059" s="10"/>
      <c r="I1059" s="10"/>
      <c r="J1059" s="10"/>
      <c r="K1059" s="34"/>
      <c r="L1059" s="34"/>
      <c r="M1059" s="34"/>
      <c r="N1059" s="34"/>
      <c r="O1059" s="10"/>
    </row>
    <row r="1060" spans="2:15" x14ac:dyDescent="0.2">
      <c r="B1060" s="34"/>
      <c r="C1060" s="34"/>
      <c r="D1060" s="34"/>
      <c r="E1060" s="10"/>
      <c r="F1060" s="10"/>
      <c r="G1060" s="10"/>
      <c r="H1060" s="10"/>
      <c r="I1060" s="10"/>
      <c r="J1060" s="10"/>
      <c r="K1060" s="34"/>
      <c r="L1060" s="34"/>
      <c r="M1060" s="34"/>
      <c r="N1060" s="34"/>
      <c r="O1060" s="10"/>
    </row>
    <row r="1061" spans="2:15" x14ac:dyDescent="0.2">
      <c r="B1061" s="34"/>
      <c r="C1061" s="34"/>
      <c r="D1061" s="34"/>
      <c r="E1061" s="10"/>
      <c r="F1061" s="10"/>
      <c r="G1061" s="10"/>
      <c r="H1061" s="10"/>
      <c r="I1061" s="10"/>
      <c r="J1061" s="10"/>
      <c r="K1061" s="34"/>
      <c r="L1061" s="34"/>
      <c r="M1061" s="34"/>
      <c r="N1061" s="34"/>
      <c r="O1061" s="10"/>
    </row>
    <row r="1062" spans="2:15" x14ac:dyDescent="0.2">
      <c r="B1062" s="34"/>
      <c r="C1062" s="34"/>
      <c r="D1062" s="34"/>
      <c r="E1062" s="10"/>
      <c r="F1062" s="10"/>
      <c r="G1062" s="10"/>
      <c r="H1062" s="10"/>
      <c r="I1062" s="10"/>
      <c r="J1062" s="10"/>
      <c r="K1062" s="34"/>
      <c r="L1062" s="34"/>
      <c r="M1062" s="34"/>
      <c r="N1062" s="34"/>
      <c r="O1062" s="10"/>
    </row>
    <row r="1063" spans="2:15" x14ac:dyDescent="0.2">
      <c r="B1063" s="34"/>
      <c r="C1063" s="34"/>
      <c r="D1063" s="34"/>
      <c r="E1063" s="10"/>
      <c r="F1063" s="10"/>
      <c r="G1063" s="10"/>
      <c r="H1063" s="10"/>
      <c r="I1063" s="10"/>
      <c r="J1063" s="10"/>
      <c r="K1063" s="34"/>
      <c r="L1063" s="34"/>
      <c r="M1063" s="34"/>
      <c r="N1063" s="34"/>
      <c r="O1063" s="10"/>
    </row>
    <row r="1064" spans="2:15" x14ac:dyDescent="0.2">
      <c r="B1064" s="34"/>
      <c r="C1064" s="34"/>
      <c r="D1064" s="34"/>
      <c r="E1064" s="10"/>
      <c r="F1064" s="10"/>
      <c r="G1064" s="10"/>
      <c r="H1064" s="10"/>
      <c r="I1064" s="10"/>
      <c r="J1064" s="10"/>
      <c r="K1064" s="34"/>
      <c r="L1064" s="34"/>
      <c r="M1064" s="34"/>
      <c r="N1064" s="34"/>
      <c r="O1064" s="10"/>
    </row>
    <row r="1065" spans="2:15" x14ac:dyDescent="0.2">
      <c r="B1065" s="34"/>
      <c r="C1065" s="34"/>
      <c r="D1065" s="34"/>
      <c r="E1065" s="10"/>
      <c r="F1065" s="10"/>
      <c r="G1065" s="10"/>
      <c r="H1065" s="10"/>
      <c r="I1065" s="10"/>
      <c r="J1065" s="10"/>
      <c r="K1065" s="34"/>
      <c r="L1065" s="34"/>
      <c r="M1065" s="34"/>
      <c r="N1065" s="34"/>
      <c r="O1065" s="10"/>
    </row>
    <row r="1066" spans="2:15" x14ac:dyDescent="0.2">
      <c r="B1066" s="34"/>
      <c r="C1066" s="34"/>
      <c r="D1066" s="34"/>
      <c r="E1066" s="10"/>
      <c r="F1066" s="10"/>
      <c r="G1066" s="10"/>
      <c r="H1066" s="10"/>
      <c r="I1066" s="10"/>
      <c r="J1066" s="10"/>
      <c r="K1066" s="34"/>
      <c r="L1066" s="34"/>
      <c r="M1066" s="34"/>
      <c r="N1066" s="34"/>
      <c r="O1066" s="10"/>
    </row>
    <row r="1067" spans="2:15" x14ac:dyDescent="0.2">
      <c r="B1067" s="34"/>
      <c r="C1067" s="34"/>
      <c r="D1067" s="34"/>
      <c r="E1067" s="10"/>
      <c r="F1067" s="10"/>
      <c r="G1067" s="10"/>
      <c r="H1067" s="10"/>
      <c r="I1067" s="10"/>
      <c r="J1067" s="10"/>
      <c r="K1067" s="34"/>
      <c r="L1067" s="34"/>
      <c r="M1067" s="34"/>
      <c r="N1067" s="34"/>
      <c r="O1067" s="10"/>
    </row>
    <row r="1068" spans="2:15" x14ac:dyDescent="0.2">
      <c r="B1068" s="34"/>
      <c r="C1068" s="34"/>
      <c r="D1068" s="34"/>
      <c r="E1068" s="10"/>
      <c r="F1068" s="10"/>
      <c r="G1068" s="10"/>
      <c r="H1068" s="10"/>
      <c r="I1068" s="10"/>
      <c r="J1068" s="10"/>
      <c r="K1068" s="34"/>
      <c r="L1068" s="34"/>
      <c r="M1068" s="34"/>
      <c r="N1068" s="34"/>
      <c r="O1068" s="10"/>
    </row>
    <row r="1069" spans="2:15" x14ac:dyDescent="0.2">
      <c r="B1069" s="34"/>
      <c r="C1069" s="34"/>
      <c r="D1069" s="34"/>
      <c r="E1069" s="10"/>
      <c r="F1069" s="10"/>
      <c r="G1069" s="10"/>
      <c r="H1069" s="10"/>
      <c r="I1069" s="10"/>
      <c r="J1069" s="10"/>
      <c r="K1069" s="34"/>
      <c r="L1069" s="34"/>
      <c r="M1069" s="34"/>
      <c r="N1069" s="34"/>
      <c r="O1069" s="10"/>
    </row>
    <row r="1070" spans="2:15" x14ac:dyDescent="0.2">
      <c r="B1070" s="34"/>
      <c r="C1070" s="34"/>
      <c r="D1070" s="34"/>
      <c r="E1070" s="10"/>
      <c r="F1070" s="10"/>
      <c r="G1070" s="10"/>
      <c r="H1070" s="10"/>
      <c r="I1070" s="10"/>
      <c r="J1070" s="10"/>
      <c r="K1070" s="34"/>
      <c r="L1070" s="34"/>
      <c r="M1070" s="34"/>
      <c r="N1070" s="34"/>
      <c r="O1070" s="10"/>
    </row>
    <row r="1071" spans="2:15" x14ac:dyDescent="0.2">
      <c r="B1071" s="34"/>
      <c r="C1071" s="34"/>
      <c r="D1071" s="34"/>
      <c r="E1071" s="10"/>
      <c r="F1071" s="10"/>
      <c r="G1071" s="10"/>
      <c r="H1071" s="10"/>
      <c r="I1071" s="10"/>
      <c r="J1071" s="10"/>
      <c r="K1071" s="34"/>
      <c r="L1071" s="34"/>
      <c r="M1071" s="34"/>
      <c r="N1071" s="34"/>
      <c r="O1071" s="10"/>
    </row>
    <row r="1072" spans="2:15" x14ac:dyDescent="0.2">
      <c r="B1072" s="34"/>
      <c r="C1072" s="34"/>
      <c r="D1072" s="34"/>
      <c r="E1072" s="10"/>
      <c r="F1072" s="10"/>
      <c r="G1072" s="10"/>
      <c r="H1072" s="10"/>
      <c r="I1072" s="10"/>
      <c r="J1072" s="10"/>
      <c r="K1072" s="34"/>
      <c r="L1072" s="34"/>
      <c r="M1072" s="34"/>
      <c r="N1072" s="34"/>
      <c r="O1072" s="10"/>
    </row>
    <row r="1073" spans="2:15" x14ac:dyDescent="0.2">
      <c r="B1073" s="34"/>
      <c r="C1073" s="34"/>
      <c r="D1073" s="34"/>
      <c r="E1073" s="10"/>
      <c r="F1073" s="10"/>
      <c r="G1073" s="10"/>
      <c r="H1073" s="10"/>
      <c r="I1073" s="10"/>
      <c r="J1073" s="10"/>
      <c r="K1073" s="34"/>
      <c r="L1073" s="34"/>
      <c r="M1073" s="34"/>
      <c r="N1073" s="34"/>
      <c r="O1073" s="10"/>
    </row>
    <row r="1074" spans="2:15" x14ac:dyDescent="0.2">
      <c r="B1074" s="34"/>
      <c r="C1074" s="34"/>
      <c r="D1074" s="34"/>
      <c r="E1074" s="10"/>
      <c r="F1074" s="10"/>
      <c r="G1074" s="10"/>
      <c r="H1074" s="10"/>
      <c r="I1074" s="10"/>
      <c r="J1074" s="10"/>
      <c r="K1074" s="34"/>
      <c r="L1074" s="34"/>
      <c r="M1074" s="34"/>
      <c r="N1074" s="34"/>
      <c r="O1074" s="10"/>
    </row>
    <row r="1075" spans="2:15" x14ac:dyDescent="0.2">
      <c r="B1075" s="34"/>
      <c r="C1075" s="34"/>
      <c r="D1075" s="34"/>
      <c r="E1075" s="10"/>
      <c r="F1075" s="10"/>
      <c r="G1075" s="10"/>
      <c r="H1075" s="10"/>
      <c r="I1075" s="10"/>
      <c r="J1075" s="10"/>
      <c r="K1075" s="34"/>
      <c r="L1075" s="34"/>
      <c r="M1075" s="34"/>
      <c r="N1075" s="34"/>
      <c r="O1075" s="10"/>
    </row>
    <row r="1076" spans="2:15" x14ac:dyDescent="0.2">
      <c r="B1076" s="34"/>
      <c r="C1076" s="34"/>
      <c r="D1076" s="34"/>
      <c r="E1076" s="10"/>
      <c r="F1076" s="10"/>
      <c r="G1076" s="10"/>
      <c r="H1076" s="10"/>
      <c r="I1076" s="10"/>
      <c r="J1076" s="10"/>
      <c r="K1076" s="34"/>
      <c r="L1076" s="34"/>
      <c r="M1076" s="34"/>
      <c r="N1076" s="34"/>
      <c r="O1076" s="10"/>
    </row>
    <row r="1077" spans="2:15" x14ac:dyDescent="0.2">
      <c r="B1077" s="34"/>
      <c r="C1077" s="34"/>
      <c r="D1077" s="34"/>
      <c r="E1077" s="10"/>
      <c r="F1077" s="10"/>
      <c r="G1077" s="10"/>
      <c r="H1077" s="10"/>
      <c r="I1077" s="10"/>
      <c r="J1077" s="10"/>
      <c r="K1077" s="34"/>
      <c r="L1077" s="34"/>
      <c r="M1077" s="34"/>
      <c r="N1077" s="34"/>
      <c r="O1077" s="10"/>
    </row>
    <row r="1078" spans="2:15" x14ac:dyDescent="0.2">
      <c r="B1078" s="34"/>
      <c r="C1078" s="34"/>
      <c r="D1078" s="34"/>
      <c r="E1078" s="10"/>
      <c r="F1078" s="10"/>
      <c r="G1078" s="10"/>
      <c r="H1078" s="10"/>
      <c r="I1078" s="10"/>
      <c r="J1078" s="10"/>
      <c r="K1078" s="34"/>
      <c r="L1078" s="34"/>
      <c r="M1078" s="34"/>
      <c r="N1078" s="34"/>
      <c r="O1078" s="10"/>
    </row>
    <row r="1079" spans="2:15" x14ac:dyDescent="0.2">
      <c r="B1079" s="34"/>
      <c r="C1079" s="34"/>
      <c r="D1079" s="34"/>
      <c r="E1079" s="10"/>
      <c r="F1079" s="10"/>
      <c r="G1079" s="10"/>
      <c r="H1079" s="10"/>
      <c r="I1079" s="10"/>
      <c r="J1079" s="10"/>
      <c r="K1079" s="34"/>
      <c r="L1079" s="34"/>
      <c r="M1079" s="34"/>
      <c r="N1079" s="34"/>
      <c r="O1079" s="10"/>
    </row>
    <row r="1080" spans="2:15" x14ac:dyDescent="0.2">
      <c r="B1080" s="34"/>
      <c r="C1080" s="34"/>
      <c r="D1080" s="34"/>
      <c r="E1080" s="10"/>
      <c r="F1080" s="10"/>
      <c r="G1080" s="10"/>
      <c r="H1080" s="10"/>
      <c r="I1080" s="10"/>
      <c r="J1080" s="10"/>
      <c r="K1080" s="34"/>
      <c r="L1080" s="34"/>
      <c r="M1080" s="34"/>
      <c r="N1080" s="34"/>
      <c r="O1080" s="10"/>
    </row>
    <row r="1081" spans="2:15" x14ac:dyDescent="0.2">
      <c r="B1081" s="34"/>
      <c r="C1081" s="34"/>
      <c r="D1081" s="34"/>
      <c r="E1081" s="10"/>
      <c r="F1081" s="10"/>
      <c r="G1081" s="10"/>
      <c r="H1081" s="10"/>
      <c r="I1081" s="10"/>
      <c r="J1081" s="10"/>
      <c r="K1081" s="34"/>
      <c r="L1081" s="34"/>
      <c r="M1081" s="34"/>
      <c r="N1081" s="34"/>
      <c r="O1081" s="10"/>
    </row>
    <row r="1082" spans="2:15" x14ac:dyDescent="0.2">
      <c r="B1082" s="34"/>
      <c r="C1082" s="34"/>
      <c r="D1082" s="34"/>
      <c r="E1082" s="10"/>
      <c r="F1082" s="10"/>
      <c r="G1082" s="10"/>
      <c r="H1082" s="10"/>
      <c r="I1082" s="10"/>
      <c r="J1082" s="10"/>
      <c r="K1082" s="34"/>
      <c r="L1082" s="34"/>
      <c r="M1082" s="34"/>
      <c r="N1082" s="34"/>
      <c r="O1082" s="10"/>
    </row>
    <row r="1083" spans="2:15" x14ac:dyDescent="0.2">
      <c r="B1083" s="34"/>
      <c r="C1083" s="34"/>
      <c r="D1083" s="34"/>
      <c r="E1083" s="10"/>
      <c r="F1083" s="10"/>
      <c r="G1083" s="10"/>
      <c r="H1083" s="10"/>
      <c r="I1083" s="10"/>
      <c r="J1083" s="10"/>
      <c r="K1083" s="34"/>
      <c r="L1083" s="34"/>
      <c r="M1083" s="34"/>
      <c r="N1083" s="34"/>
      <c r="O1083" s="10"/>
    </row>
    <row r="1084" spans="2:15" x14ac:dyDescent="0.2">
      <c r="B1084" s="34"/>
      <c r="C1084" s="34"/>
      <c r="D1084" s="34"/>
      <c r="E1084" s="10"/>
      <c r="F1084" s="10"/>
      <c r="G1084" s="10"/>
      <c r="H1084" s="10"/>
      <c r="I1084" s="10"/>
      <c r="J1084" s="10"/>
      <c r="K1084" s="34"/>
      <c r="L1084" s="34"/>
      <c r="M1084" s="34"/>
      <c r="N1084" s="34"/>
      <c r="O1084" s="10"/>
    </row>
    <row r="1085" spans="2:15" x14ac:dyDescent="0.2">
      <c r="B1085" s="34"/>
      <c r="C1085" s="34"/>
      <c r="D1085" s="34"/>
      <c r="E1085" s="10"/>
      <c r="F1085" s="10"/>
      <c r="G1085" s="10"/>
      <c r="H1085" s="10"/>
      <c r="I1085" s="10"/>
      <c r="J1085" s="10"/>
      <c r="K1085" s="34"/>
      <c r="L1085" s="34"/>
      <c r="M1085" s="34"/>
      <c r="N1085" s="34"/>
      <c r="O1085" s="10"/>
    </row>
    <row r="1086" spans="2:15" x14ac:dyDescent="0.2">
      <c r="B1086" s="34"/>
      <c r="C1086" s="34"/>
      <c r="D1086" s="34"/>
      <c r="E1086" s="10"/>
      <c r="F1086" s="10"/>
      <c r="G1086" s="10"/>
      <c r="H1086" s="10"/>
      <c r="I1086" s="10"/>
      <c r="J1086" s="10"/>
      <c r="K1086" s="34"/>
      <c r="L1086" s="34"/>
      <c r="M1086" s="34"/>
      <c r="N1086" s="34"/>
      <c r="O1086" s="10"/>
    </row>
    <row r="1087" spans="2:15" x14ac:dyDescent="0.2">
      <c r="B1087" s="34"/>
      <c r="C1087" s="34"/>
      <c r="D1087" s="34"/>
      <c r="E1087" s="10"/>
      <c r="F1087" s="10"/>
      <c r="G1087" s="10"/>
      <c r="H1087" s="10"/>
      <c r="I1087" s="10"/>
      <c r="J1087" s="10"/>
      <c r="K1087" s="34"/>
      <c r="L1087" s="34"/>
      <c r="M1087" s="34"/>
      <c r="N1087" s="34"/>
      <c r="O1087" s="10"/>
    </row>
    <row r="1088" spans="2:15" x14ac:dyDescent="0.2">
      <c r="B1088" s="34"/>
      <c r="C1088" s="34"/>
      <c r="D1088" s="34"/>
      <c r="E1088" s="10"/>
      <c r="F1088" s="10"/>
      <c r="G1088" s="10"/>
      <c r="H1088" s="10"/>
      <c r="I1088" s="10"/>
      <c r="J1088" s="10"/>
      <c r="K1088" s="34"/>
      <c r="L1088" s="34"/>
      <c r="M1088" s="34"/>
      <c r="N1088" s="34"/>
      <c r="O1088" s="10"/>
    </row>
    <row r="1089" spans="2:15" x14ac:dyDescent="0.2">
      <c r="B1089" s="34"/>
      <c r="C1089" s="34"/>
      <c r="D1089" s="34"/>
      <c r="E1089" s="10"/>
      <c r="F1089" s="10"/>
      <c r="G1089" s="10"/>
      <c r="H1089" s="10"/>
      <c r="I1089" s="10"/>
      <c r="J1089" s="10"/>
      <c r="K1089" s="34"/>
      <c r="L1089" s="34"/>
      <c r="M1089" s="34"/>
      <c r="N1089" s="34"/>
      <c r="O1089" s="10"/>
    </row>
    <row r="1090" spans="2:15" x14ac:dyDescent="0.2">
      <c r="B1090" s="34"/>
      <c r="C1090" s="34"/>
      <c r="D1090" s="34"/>
      <c r="E1090" s="10"/>
      <c r="F1090" s="10"/>
      <c r="G1090" s="10"/>
      <c r="H1090" s="10"/>
      <c r="I1090" s="10"/>
      <c r="J1090" s="10"/>
      <c r="K1090" s="34"/>
      <c r="L1090" s="34"/>
      <c r="M1090" s="34"/>
      <c r="N1090" s="34"/>
      <c r="O1090" s="10"/>
    </row>
    <row r="1091" spans="2:15" x14ac:dyDescent="0.2">
      <c r="B1091" s="34"/>
      <c r="C1091" s="34"/>
      <c r="D1091" s="34"/>
      <c r="E1091" s="10"/>
      <c r="F1091" s="10"/>
      <c r="G1091" s="10"/>
      <c r="H1091" s="10"/>
      <c r="I1091" s="10"/>
      <c r="J1091" s="10"/>
      <c r="K1091" s="34"/>
      <c r="L1091" s="34"/>
      <c r="M1091" s="34"/>
      <c r="N1091" s="34"/>
      <c r="O1091" s="10"/>
    </row>
    <row r="1092" spans="2:15" x14ac:dyDescent="0.2">
      <c r="B1092" s="34"/>
      <c r="C1092" s="34"/>
      <c r="D1092" s="34"/>
      <c r="E1092" s="10"/>
      <c r="F1092" s="10"/>
      <c r="G1092" s="10"/>
      <c r="H1092" s="10"/>
      <c r="I1092" s="10"/>
      <c r="J1092" s="10"/>
      <c r="K1092" s="34"/>
      <c r="L1092" s="34"/>
      <c r="M1092" s="34"/>
      <c r="N1092" s="34"/>
      <c r="O1092" s="10"/>
    </row>
    <row r="1093" spans="2:15" x14ac:dyDescent="0.2">
      <c r="B1093" s="34"/>
      <c r="C1093" s="34"/>
      <c r="D1093" s="34"/>
      <c r="E1093" s="10"/>
      <c r="F1093" s="10"/>
      <c r="G1093" s="10"/>
      <c r="H1093" s="10"/>
      <c r="I1093" s="10"/>
      <c r="J1093" s="10"/>
      <c r="K1093" s="34"/>
      <c r="L1093" s="34"/>
      <c r="M1093" s="34"/>
      <c r="N1093" s="34"/>
      <c r="O1093" s="10"/>
    </row>
    <row r="1094" spans="2:15" x14ac:dyDescent="0.2">
      <c r="B1094" s="34"/>
      <c r="C1094" s="34"/>
      <c r="D1094" s="34"/>
      <c r="E1094" s="10"/>
      <c r="F1094" s="10"/>
      <c r="G1094" s="10"/>
      <c r="H1094" s="10"/>
      <c r="I1094" s="10"/>
      <c r="J1094" s="10"/>
      <c r="K1094" s="34"/>
      <c r="L1094" s="34"/>
      <c r="M1094" s="34"/>
      <c r="N1094" s="34"/>
      <c r="O1094" s="10"/>
    </row>
    <row r="1095" spans="2:15" x14ac:dyDescent="0.2">
      <c r="B1095" s="34"/>
      <c r="C1095" s="34"/>
      <c r="D1095" s="34"/>
      <c r="E1095" s="10"/>
      <c r="F1095" s="10"/>
      <c r="G1095" s="10"/>
      <c r="H1095" s="10"/>
      <c r="I1095" s="10"/>
      <c r="J1095" s="10"/>
      <c r="K1095" s="34"/>
      <c r="L1095" s="34"/>
      <c r="M1095" s="34"/>
      <c r="N1095" s="34"/>
      <c r="O1095" s="10"/>
    </row>
    <row r="1096" spans="2:15" x14ac:dyDescent="0.2">
      <c r="B1096" s="34"/>
      <c r="C1096" s="34"/>
      <c r="D1096" s="34"/>
      <c r="E1096" s="10"/>
      <c r="F1096" s="10"/>
      <c r="G1096" s="10"/>
      <c r="H1096" s="10"/>
      <c r="I1096" s="10"/>
      <c r="J1096" s="10"/>
      <c r="K1096" s="34"/>
      <c r="L1096" s="34"/>
      <c r="M1096" s="34"/>
      <c r="N1096" s="34"/>
      <c r="O1096" s="10"/>
    </row>
    <row r="1097" spans="2:15" x14ac:dyDescent="0.2">
      <c r="B1097" s="34"/>
      <c r="C1097" s="34"/>
      <c r="D1097" s="34"/>
      <c r="E1097" s="10"/>
      <c r="F1097" s="10"/>
      <c r="G1097" s="10"/>
      <c r="H1097" s="10"/>
      <c r="I1097" s="10"/>
      <c r="J1097" s="10"/>
      <c r="K1097" s="34"/>
      <c r="L1097" s="34"/>
      <c r="M1097" s="34"/>
      <c r="N1097" s="34"/>
      <c r="O1097" s="10"/>
    </row>
    <row r="1098" spans="2:15" x14ac:dyDescent="0.2">
      <c r="B1098" s="34"/>
      <c r="C1098" s="34"/>
      <c r="D1098" s="34"/>
      <c r="E1098" s="10"/>
      <c r="F1098" s="10"/>
      <c r="G1098" s="10"/>
      <c r="H1098" s="10"/>
      <c r="I1098" s="10"/>
      <c r="J1098" s="10"/>
      <c r="K1098" s="34"/>
      <c r="L1098" s="34"/>
      <c r="M1098" s="34"/>
      <c r="N1098" s="34"/>
      <c r="O1098" s="10"/>
    </row>
    <row r="1099" spans="2:15" x14ac:dyDescent="0.2">
      <c r="B1099" s="34"/>
      <c r="C1099" s="34"/>
      <c r="D1099" s="34"/>
      <c r="E1099" s="10"/>
      <c r="F1099" s="10"/>
      <c r="G1099" s="10"/>
      <c r="H1099" s="10"/>
      <c r="I1099" s="10"/>
      <c r="J1099" s="10"/>
      <c r="K1099" s="34"/>
      <c r="L1099" s="34"/>
      <c r="M1099" s="34"/>
      <c r="N1099" s="34"/>
      <c r="O1099" s="10"/>
    </row>
    <row r="1100" spans="2:15" x14ac:dyDescent="0.2">
      <c r="B1100" s="34"/>
      <c r="C1100" s="34"/>
      <c r="D1100" s="34"/>
      <c r="E1100" s="10"/>
      <c r="F1100" s="10"/>
      <c r="G1100" s="10"/>
      <c r="H1100" s="10"/>
      <c r="I1100" s="10"/>
      <c r="J1100" s="10"/>
      <c r="K1100" s="34"/>
      <c r="L1100" s="34"/>
      <c r="M1100" s="34"/>
      <c r="N1100" s="34"/>
      <c r="O1100" s="10"/>
    </row>
    <row r="1101" spans="2:15" x14ac:dyDescent="0.2">
      <c r="B1101" s="34"/>
      <c r="C1101" s="34"/>
      <c r="D1101" s="34"/>
      <c r="E1101" s="10"/>
      <c r="F1101" s="10"/>
      <c r="G1101" s="10"/>
      <c r="H1101" s="10"/>
      <c r="I1101" s="10"/>
      <c r="J1101" s="10"/>
      <c r="K1101" s="34"/>
      <c r="L1101" s="34"/>
      <c r="M1101" s="34"/>
      <c r="N1101" s="34"/>
      <c r="O1101" s="10"/>
    </row>
    <row r="1102" spans="2:15" x14ac:dyDescent="0.2">
      <c r="B1102" s="34"/>
      <c r="C1102" s="34"/>
      <c r="D1102" s="34"/>
      <c r="E1102" s="10"/>
      <c r="F1102" s="10"/>
      <c r="G1102" s="10"/>
      <c r="H1102" s="10"/>
      <c r="I1102" s="10"/>
      <c r="J1102" s="10"/>
      <c r="K1102" s="34"/>
      <c r="L1102" s="34"/>
      <c r="M1102" s="34"/>
      <c r="N1102" s="34"/>
      <c r="O1102" s="10"/>
    </row>
    <row r="1103" spans="2:15" x14ac:dyDescent="0.2">
      <c r="B1103" s="34"/>
      <c r="C1103" s="34"/>
      <c r="D1103" s="34"/>
      <c r="E1103" s="10"/>
      <c r="F1103" s="10"/>
      <c r="G1103" s="10"/>
      <c r="H1103" s="10"/>
      <c r="I1103" s="10"/>
      <c r="J1103" s="10"/>
      <c r="K1103" s="34"/>
      <c r="L1103" s="34"/>
      <c r="M1103" s="34"/>
      <c r="N1103" s="34"/>
      <c r="O1103" s="10"/>
    </row>
    <row r="1104" spans="2:15" x14ac:dyDescent="0.2">
      <c r="B1104" s="34"/>
      <c r="C1104" s="34"/>
      <c r="D1104" s="34"/>
      <c r="E1104" s="10"/>
      <c r="F1104" s="10"/>
      <c r="G1104" s="10"/>
      <c r="H1104" s="10"/>
      <c r="I1104" s="10"/>
      <c r="J1104" s="10"/>
      <c r="K1104" s="34"/>
      <c r="L1104" s="34"/>
      <c r="M1104" s="34"/>
      <c r="N1104" s="34"/>
      <c r="O1104" s="10"/>
    </row>
    <row r="1105" spans="2:15" x14ac:dyDescent="0.2">
      <c r="B1105" s="34"/>
      <c r="C1105" s="34"/>
      <c r="D1105" s="34"/>
      <c r="E1105" s="10"/>
      <c r="F1105" s="10"/>
      <c r="G1105" s="10"/>
      <c r="H1105" s="10"/>
      <c r="I1105" s="10"/>
      <c r="J1105" s="10"/>
      <c r="K1105" s="34"/>
      <c r="L1105" s="34"/>
      <c r="M1105" s="34"/>
      <c r="N1105" s="34"/>
      <c r="O1105" s="10"/>
    </row>
    <row r="1106" spans="2:15" x14ac:dyDescent="0.2">
      <c r="B1106" s="34"/>
      <c r="C1106" s="34"/>
      <c r="D1106" s="34"/>
      <c r="E1106" s="10"/>
      <c r="F1106" s="10"/>
      <c r="G1106" s="10"/>
      <c r="H1106" s="10"/>
      <c r="I1106" s="10"/>
      <c r="J1106" s="10"/>
      <c r="K1106" s="34"/>
      <c r="L1106" s="34"/>
      <c r="M1106" s="34"/>
      <c r="N1106" s="34"/>
      <c r="O1106" s="10"/>
    </row>
    <row r="1107" spans="2:15" x14ac:dyDescent="0.2">
      <c r="B1107" s="34"/>
      <c r="C1107" s="34"/>
      <c r="D1107" s="34"/>
      <c r="E1107" s="10"/>
      <c r="F1107" s="10"/>
      <c r="G1107" s="10"/>
      <c r="H1107" s="10"/>
      <c r="I1107" s="10"/>
      <c r="J1107" s="10"/>
      <c r="K1107" s="34"/>
      <c r="L1107" s="34"/>
      <c r="M1107" s="34"/>
      <c r="N1107" s="34"/>
      <c r="O1107" s="10"/>
    </row>
    <row r="1108" spans="2:15" x14ac:dyDescent="0.2">
      <c r="B1108" s="34"/>
      <c r="C1108" s="34"/>
      <c r="D1108" s="34"/>
      <c r="E1108" s="10"/>
      <c r="F1108" s="10"/>
      <c r="G1108" s="10"/>
      <c r="H1108" s="10"/>
      <c r="I1108" s="10"/>
      <c r="J1108" s="10"/>
      <c r="K1108" s="34"/>
      <c r="L1108" s="34"/>
      <c r="M1108" s="34"/>
      <c r="N1108" s="34"/>
      <c r="O1108" s="10"/>
    </row>
    <row r="1109" spans="2:15" x14ac:dyDescent="0.2">
      <c r="B1109" s="34"/>
      <c r="C1109" s="34"/>
      <c r="D1109" s="34"/>
      <c r="E1109" s="10"/>
      <c r="F1109" s="10"/>
      <c r="G1109" s="10"/>
      <c r="H1109" s="10"/>
      <c r="I1109" s="10"/>
      <c r="J1109" s="10"/>
      <c r="K1109" s="34"/>
      <c r="L1109" s="34"/>
      <c r="M1109" s="34"/>
      <c r="N1109" s="34"/>
      <c r="O1109" s="10"/>
    </row>
    <row r="1110" spans="2:15" x14ac:dyDescent="0.2">
      <c r="B1110" s="34"/>
      <c r="C1110" s="34"/>
      <c r="D1110" s="34"/>
      <c r="E1110" s="10"/>
      <c r="F1110" s="10"/>
      <c r="G1110" s="10"/>
      <c r="H1110" s="10"/>
      <c r="I1110" s="10"/>
      <c r="J1110" s="10"/>
      <c r="K1110" s="34"/>
      <c r="L1110" s="34"/>
      <c r="M1110" s="34"/>
      <c r="N1110" s="34"/>
      <c r="O1110" s="10"/>
    </row>
    <row r="1111" spans="2:15" x14ac:dyDescent="0.2">
      <c r="B1111" s="34"/>
      <c r="C1111" s="34"/>
      <c r="D1111" s="34"/>
      <c r="E1111" s="10"/>
      <c r="F1111" s="10"/>
      <c r="G1111" s="10"/>
      <c r="H1111" s="10"/>
      <c r="I1111" s="10"/>
      <c r="J1111" s="10"/>
      <c r="K1111" s="34"/>
      <c r="L1111" s="34"/>
      <c r="M1111" s="34"/>
      <c r="N1111" s="34"/>
      <c r="O1111" s="10"/>
    </row>
    <row r="1112" spans="2:15" x14ac:dyDescent="0.2">
      <c r="B1112" s="34"/>
      <c r="C1112" s="34"/>
      <c r="D1112" s="34"/>
      <c r="E1112" s="10"/>
      <c r="F1112" s="10"/>
      <c r="G1112" s="10"/>
      <c r="H1112" s="10"/>
      <c r="I1112" s="10"/>
      <c r="J1112" s="10"/>
      <c r="K1112" s="34"/>
      <c r="L1112" s="34"/>
      <c r="M1112" s="34"/>
      <c r="N1112" s="34"/>
      <c r="O1112" s="10"/>
    </row>
    <row r="1113" spans="2:15" x14ac:dyDescent="0.2">
      <c r="B1113" s="34"/>
      <c r="C1113" s="34"/>
      <c r="D1113" s="34"/>
      <c r="E1113" s="10"/>
      <c r="F1113" s="10"/>
      <c r="G1113" s="10"/>
      <c r="H1113" s="10"/>
      <c r="I1113" s="10"/>
      <c r="J1113" s="10"/>
      <c r="K1113" s="34"/>
      <c r="L1113" s="34"/>
      <c r="M1113" s="34"/>
      <c r="N1113" s="34"/>
      <c r="O1113" s="10"/>
    </row>
    <row r="1114" spans="2:15" x14ac:dyDescent="0.2">
      <c r="B1114" s="34"/>
      <c r="C1114" s="34"/>
      <c r="D1114" s="34"/>
      <c r="E1114" s="10"/>
      <c r="F1114" s="10"/>
      <c r="G1114" s="10"/>
      <c r="H1114" s="10"/>
      <c r="I1114" s="10"/>
      <c r="J1114" s="10"/>
      <c r="K1114" s="34"/>
      <c r="L1114" s="34"/>
      <c r="M1114" s="34"/>
      <c r="N1114" s="34"/>
      <c r="O1114" s="10"/>
    </row>
    <row r="1115" spans="2:15" x14ac:dyDescent="0.2">
      <c r="B1115" s="34"/>
      <c r="C1115" s="34"/>
      <c r="D1115" s="34"/>
      <c r="E1115" s="10"/>
      <c r="F1115" s="10"/>
      <c r="G1115" s="10"/>
      <c r="H1115" s="10"/>
      <c r="I1115" s="10"/>
      <c r="J1115" s="10"/>
      <c r="K1115" s="34"/>
      <c r="L1115" s="34"/>
      <c r="M1115" s="34"/>
      <c r="N1115" s="34"/>
      <c r="O1115" s="10"/>
    </row>
    <row r="1116" spans="2:15" x14ac:dyDescent="0.2">
      <c r="B1116" s="34"/>
      <c r="C1116" s="34"/>
      <c r="D1116" s="34"/>
      <c r="E1116" s="10"/>
      <c r="F1116" s="10"/>
      <c r="G1116" s="10"/>
      <c r="H1116" s="10"/>
      <c r="I1116" s="10"/>
      <c r="J1116" s="10"/>
      <c r="K1116" s="34"/>
      <c r="L1116" s="34"/>
      <c r="M1116" s="34"/>
      <c r="N1116" s="34"/>
      <c r="O1116" s="10"/>
    </row>
    <row r="1117" spans="2:15" x14ac:dyDescent="0.2">
      <c r="B1117" s="34"/>
      <c r="C1117" s="34"/>
      <c r="D1117" s="34"/>
      <c r="E1117" s="10"/>
      <c r="F1117" s="10"/>
      <c r="G1117" s="10"/>
      <c r="H1117" s="10"/>
      <c r="I1117" s="10"/>
      <c r="J1117" s="10"/>
      <c r="K1117" s="34"/>
      <c r="L1117" s="34"/>
      <c r="M1117" s="34"/>
      <c r="N1117" s="34"/>
      <c r="O1117" s="10"/>
    </row>
    <row r="1118" spans="2:15" x14ac:dyDescent="0.2">
      <c r="B1118" s="34"/>
      <c r="C1118" s="34"/>
      <c r="D1118" s="34"/>
      <c r="E1118" s="10"/>
      <c r="F1118" s="10"/>
      <c r="G1118" s="10"/>
      <c r="H1118" s="10"/>
      <c r="I1118" s="10"/>
      <c r="J1118" s="10"/>
      <c r="K1118" s="34"/>
      <c r="L1118" s="34"/>
      <c r="M1118" s="34"/>
      <c r="N1118" s="34"/>
      <c r="O1118" s="10"/>
    </row>
    <row r="1119" spans="2:15" x14ac:dyDescent="0.2">
      <c r="B1119" s="34"/>
      <c r="C1119" s="34"/>
      <c r="D1119" s="34"/>
      <c r="E1119" s="10"/>
      <c r="F1119" s="10"/>
      <c r="G1119" s="10"/>
      <c r="H1119" s="10"/>
      <c r="I1119" s="10"/>
      <c r="J1119" s="10"/>
      <c r="K1119" s="34"/>
      <c r="L1119" s="34"/>
      <c r="M1119" s="34"/>
      <c r="N1119" s="34"/>
      <c r="O1119" s="10"/>
    </row>
    <row r="1120" spans="2:15" x14ac:dyDescent="0.2">
      <c r="B1120" s="34"/>
      <c r="C1120" s="34"/>
      <c r="D1120" s="34"/>
      <c r="E1120" s="10"/>
      <c r="F1120" s="10"/>
      <c r="G1120" s="10"/>
      <c r="H1120" s="10"/>
      <c r="I1120" s="10"/>
      <c r="J1120" s="10"/>
      <c r="K1120" s="34"/>
      <c r="L1120" s="34"/>
      <c r="M1120" s="34"/>
      <c r="N1120" s="34"/>
      <c r="O1120" s="10"/>
    </row>
    <row r="1121" spans="2:15" x14ac:dyDescent="0.2">
      <c r="B1121" s="34"/>
      <c r="C1121" s="34"/>
      <c r="D1121" s="34"/>
      <c r="E1121" s="10"/>
      <c r="F1121" s="10"/>
      <c r="G1121" s="10"/>
      <c r="H1121" s="10"/>
      <c r="I1121" s="10"/>
      <c r="J1121" s="10"/>
      <c r="K1121" s="34"/>
      <c r="L1121" s="34"/>
      <c r="M1121" s="34"/>
      <c r="N1121" s="34"/>
      <c r="O1121" s="10"/>
    </row>
    <row r="1122" spans="2:15" x14ac:dyDescent="0.2">
      <c r="B1122" s="34"/>
      <c r="C1122" s="34"/>
      <c r="D1122" s="34"/>
      <c r="E1122" s="10"/>
      <c r="F1122" s="10"/>
      <c r="G1122" s="10"/>
      <c r="H1122" s="10"/>
      <c r="I1122" s="10"/>
      <c r="J1122" s="10"/>
      <c r="K1122" s="34"/>
      <c r="L1122" s="34"/>
      <c r="M1122" s="34"/>
      <c r="N1122" s="34"/>
      <c r="O1122" s="10"/>
    </row>
    <row r="1123" spans="2:15" x14ac:dyDescent="0.2">
      <c r="B1123" s="34"/>
      <c r="C1123" s="34"/>
      <c r="D1123" s="34"/>
      <c r="E1123" s="10"/>
      <c r="F1123" s="10"/>
      <c r="G1123" s="10"/>
      <c r="H1123" s="10"/>
      <c r="I1123" s="10"/>
      <c r="J1123" s="10"/>
      <c r="K1123" s="34"/>
      <c r="L1123" s="34"/>
      <c r="M1123" s="34"/>
      <c r="N1123" s="34"/>
      <c r="O1123" s="10"/>
    </row>
    <row r="1124" spans="2:15" x14ac:dyDescent="0.2">
      <c r="B1124" s="34"/>
      <c r="C1124" s="34"/>
      <c r="D1124" s="34"/>
      <c r="E1124" s="10"/>
      <c r="F1124" s="10"/>
      <c r="G1124" s="10"/>
      <c r="H1124" s="10"/>
      <c r="I1124" s="10"/>
      <c r="J1124" s="10"/>
      <c r="K1124" s="34"/>
      <c r="L1124" s="34"/>
      <c r="M1124" s="34"/>
      <c r="N1124" s="34"/>
      <c r="O1124" s="10"/>
    </row>
    <row r="1125" spans="2:15" x14ac:dyDescent="0.2">
      <c r="B1125" s="34"/>
      <c r="C1125" s="34"/>
      <c r="D1125" s="34"/>
      <c r="E1125" s="10"/>
      <c r="F1125" s="10"/>
      <c r="G1125" s="10"/>
      <c r="H1125" s="10"/>
      <c r="I1125" s="10"/>
      <c r="J1125" s="10"/>
      <c r="K1125" s="34"/>
      <c r="L1125" s="34"/>
      <c r="M1125" s="34"/>
      <c r="N1125" s="34"/>
      <c r="O1125" s="10"/>
    </row>
    <row r="1126" spans="2:15" x14ac:dyDescent="0.2">
      <c r="B1126" s="34"/>
      <c r="C1126" s="34"/>
      <c r="D1126" s="34"/>
      <c r="E1126" s="10"/>
      <c r="F1126" s="10"/>
      <c r="G1126" s="10"/>
      <c r="H1126" s="10"/>
      <c r="I1126" s="10"/>
      <c r="J1126" s="10"/>
      <c r="K1126" s="34"/>
      <c r="L1126" s="34"/>
      <c r="M1126" s="34"/>
      <c r="N1126" s="34"/>
      <c r="O1126" s="10"/>
    </row>
    <row r="1127" spans="2:15" x14ac:dyDescent="0.2">
      <c r="B1127" s="34"/>
      <c r="C1127" s="34"/>
      <c r="D1127" s="34"/>
      <c r="E1127" s="10"/>
      <c r="F1127" s="10"/>
      <c r="G1127" s="10"/>
      <c r="H1127" s="10"/>
      <c r="I1127" s="10"/>
      <c r="J1127" s="10"/>
      <c r="K1127" s="34"/>
      <c r="L1127" s="34"/>
      <c r="M1127" s="34"/>
      <c r="N1127" s="34"/>
      <c r="O1127" s="10"/>
    </row>
    <row r="1128" spans="2:15" x14ac:dyDescent="0.2">
      <c r="B1128" s="34"/>
      <c r="C1128" s="34"/>
      <c r="D1128" s="34"/>
      <c r="E1128" s="10"/>
      <c r="F1128" s="10"/>
      <c r="G1128" s="10"/>
      <c r="H1128" s="10"/>
      <c r="I1128" s="10"/>
      <c r="J1128" s="10"/>
      <c r="K1128" s="34"/>
      <c r="L1128" s="34"/>
      <c r="M1128" s="34"/>
      <c r="N1128" s="34"/>
      <c r="O1128" s="10"/>
    </row>
    <row r="1129" spans="2:15" x14ac:dyDescent="0.2">
      <c r="B1129" s="34"/>
      <c r="C1129" s="34"/>
      <c r="D1129" s="34"/>
      <c r="E1129" s="10"/>
      <c r="F1129" s="10"/>
      <c r="G1129" s="10"/>
      <c r="H1129" s="10"/>
      <c r="I1129" s="10"/>
      <c r="J1129" s="10"/>
      <c r="K1129" s="34"/>
      <c r="L1129" s="34"/>
      <c r="M1129" s="34"/>
      <c r="N1129" s="34"/>
      <c r="O1129" s="10"/>
    </row>
    <row r="1130" spans="2:15" x14ac:dyDescent="0.2">
      <c r="B1130" s="34"/>
      <c r="C1130" s="34"/>
      <c r="D1130" s="34"/>
      <c r="E1130" s="10"/>
      <c r="F1130" s="10"/>
      <c r="G1130" s="10"/>
      <c r="H1130" s="10"/>
      <c r="I1130" s="10"/>
      <c r="J1130" s="10"/>
      <c r="K1130" s="34"/>
      <c r="L1130" s="34"/>
      <c r="M1130" s="34"/>
      <c r="N1130" s="34"/>
      <c r="O1130" s="10"/>
    </row>
    <row r="1131" spans="2:15" x14ac:dyDescent="0.2">
      <c r="B1131" s="34"/>
      <c r="C1131" s="34"/>
      <c r="D1131" s="34"/>
      <c r="E1131" s="10"/>
      <c r="F1131" s="10"/>
      <c r="G1131" s="10"/>
      <c r="H1131" s="10"/>
      <c r="I1131" s="10"/>
      <c r="J1131" s="10"/>
      <c r="K1131" s="34"/>
      <c r="L1131" s="34"/>
      <c r="M1131" s="34"/>
      <c r="N1131" s="34"/>
      <c r="O1131" s="10"/>
    </row>
    <row r="1132" spans="2:15" x14ac:dyDescent="0.2">
      <c r="B1132" s="34"/>
      <c r="C1132" s="34"/>
      <c r="D1132" s="34"/>
      <c r="E1132" s="10"/>
      <c r="F1132" s="10"/>
      <c r="G1132" s="10"/>
      <c r="H1132" s="10"/>
      <c r="I1132" s="10"/>
      <c r="J1132" s="10"/>
      <c r="K1132" s="34"/>
      <c r="L1132" s="34"/>
      <c r="M1132" s="34"/>
      <c r="N1132" s="34"/>
      <c r="O1132" s="10"/>
    </row>
    <row r="1133" spans="2:15" x14ac:dyDescent="0.2">
      <c r="B1133" s="34"/>
      <c r="C1133" s="34"/>
      <c r="D1133" s="34"/>
      <c r="E1133" s="10"/>
      <c r="F1133" s="10"/>
      <c r="G1133" s="10"/>
      <c r="H1133" s="10"/>
      <c r="I1133" s="10"/>
      <c r="J1133" s="10"/>
      <c r="K1133" s="34"/>
      <c r="L1133" s="34"/>
      <c r="M1133" s="34"/>
      <c r="N1133" s="34"/>
      <c r="O1133" s="10"/>
    </row>
    <row r="1134" spans="2:15" x14ac:dyDescent="0.2">
      <c r="B1134" s="34"/>
      <c r="C1134" s="34"/>
      <c r="D1134" s="34"/>
      <c r="E1134" s="10"/>
      <c r="F1134" s="10"/>
      <c r="G1134" s="10"/>
      <c r="H1134" s="10"/>
      <c r="I1134" s="10"/>
      <c r="J1134" s="10"/>
      <c r="K1134" s="34"/>
      <c r="L1134" s="34"/>
      <c r="M1134" s="34"/>
      <c r="N1134" s="34"/>
      <c r="O1134" s="10"/>
    </row>
    <row r="1135" spans="2:15" x14ac:dyDescent="0.2">
      <c r="B1135" s="34"/>
      <c r="C1135" s="34"/>
      <c r="D1135" s="34"/>
      <c r="E1135" s="10"/>
      <c r="F1135" s="10"/>
      <c r="G1135" s="10"/>
      <c r="H1135" s="10"/>
      <c r="I1135" s="10"/>
      <c r="J1135" s="10"/>
      <c r="K1135" s="34"/>
      <c r="L1135" s="34"/>
      <c r="M1135" s="34"/>
      <c r="N1135" s="34"/>
      <c r="O1135" s="10"/>
    </row>
    <row r="1136" spans="2:15" x14ac:dyDescent="0.2">
      <c r="B1136" s="34"/>
      <c r="C1136" s="34"/>
      <c r="D1136" s="34"/>
      <c r="E1136" s="10"/>
      <c r="F1136" s="10"/>
      <c r="G1136" s="10"/>
      <c r="H1136" s="10"/>
      <c r="I1136" s="10"/>
      <c r="J1136" s="10"/>
      <c r="K1136" s="34"/>
      <c r="L1136" s="34"/>
      <c r="M1136" s="34"/>
      <c r="N1136" s="34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5546875" defaultRowHeight="15" x14ac:dyDescent="0.25"/>
  <cols>
    <col min="1" max="1" width="8.7109375" style="1" bestFit="1" customWidth="1"/>
    <col min="2" max="2" width="10.7109375" style="1" bestFit="1" customWidth="1"/>
    <col min="3" max="3" width="44" style="1" bestFit="1" customWidth="1"/>
    <col min="4" max="4" width="25.7109375" style="1" bestFit="1" customWidth="1"/>
    <col min="5" max="6" width="17.28515625" style="1" bestFit="1" customWidth="1"/>
    <col min="7" max="7" width="11.28515625" style="1" bestFit="1" customWidth="1"/>
    <col min="8" max="8" width="10.28515625" style="1" bestFit="1" customWidth="1"/>
    <col min="9" max="16384" width="8.85546875" style="1"/>
  </cols>
  <sheetData>
    <row r="1" spans="1:16360" s="8" customFormat="1" ht="11.25" x14ac:dyDescent="0.2">
      <c r="B1" s="52"/>
      <c r="C1" s="52"/>
      <c r="E1" s="69"/>
      <c r="F1" s="69"/>
      <c r="G1" s="69"/>
      <c r="J1" s="52"/>
      <c r="K1" s="52"/>
      <c r="N1" s="52"/>
    </row>
    <row r="2" spans="1:16360" s="8" customFormat="1" ht="22.5" x14ac:dyDescent="0.2">
      <c r="B2" s="52"/>
      <c r="C2" s="52"/>
      <c r="E2" s="70" t="s">
        <v>0</v>
      </c>
      <c r="F2" s="70" t="s">
        <v>1</v>
      </c>
      <c r="G2" s="70" t="s">
        <v>2</v>
      </c>
      <c r="J2" s="53"/>
      <c r="K2" s="54"/>
      <c r="L2" s="55" t="s">
        <v>38</v>
      </c>
      <c r="M2" s="55"/>
      <c r="N2" s="53"/>
    </row>
    <row r="3" spans="1:16360" s="8" customFormat="1" ht="11.25" x14ac:dyDescent="0.2">
      <c r="B3" s="52"/>
      <c r="C3" s="52"/>
      <c r="E3" s="2" t="s">
        <v>3</v>
      </c>
      <c r="F3" s="3">
        <v>1211358.4099999999</v>
      </c>
      <c r="G3" s="4"/>
      <c r="I3" s="56"/>
      <c r="J3" s="57"/>
      <c r="K3" s="35"/>
      <c r="L3" s="58"/>
      <c r="M3" s="58"/>
      <c r="N3" s="53"/>
    </row>
    <row r="4" spans="1:16360" s="8" customFormat="1" ht="11.25" x14ac:dyDescent="0.2">
      <c r="B4" s="52"/>
      <c r="C4" s="52"/>
      <c r="E4" s="2" t="s">
        <v>5</v>
      </c>
      <c r="F4" s="3">
        <f>H149</f>
        <v>0</v>
      </c>
      <c r="G4" s="4"/>
      <c r="I4" s="56"/>
      <c r="J4" s="57"/>
      <c r="K4" s="36"/>
      <c r="L4" s="58"/>
      <c r="M4" s="58"/>
      <c r="N4" s="53"/>
    </row>
    <row r="5" spans="1:16360" s="8" customFormat="1" ht="11.25" x14ac:dyDescent="0.2">
      <c r="B5" s="52"/>
      <c r="C5" s="52"/>
      <c r="E5" s="2" t="s">
        <v>47</v>
      </c>
      <c r="F5" s="3">
        <f>F50</f>
        <v>1371184.71</v>
      </c>
      <c r="G5" s="4"/>
      <c r="I5" s="56"/>
      <c r="J5" s="57"/>
      <c r="K5" s="36"/>
      <c r="L5" s="58"/>
      <c r="M5" s="58"/>
      <c r="N5" s="53"/>
    </row>
    <row r="6" spans="1:16360" s="8" customFormat="1" ht="11.25" x14ac:dyDescent="0.2">
      <c r="B6" s="52"/>
      <c r="C6" s="52"/>
      <c r="E6" s="2" t="s">
        <v>106</v>
      </c>
      <c r="F6" s="98">
        <f>F3-F5</f>
        <v>-159826.30000000005</v>
      </c>
      <c r="G6" s="5" t="s">
        <v>7</v>
      </c>
      <c r="I6" s="59"/>
      <c r="J6" s="60"/>
      <c r="K6" s="36"/>
      <c r="L6" s="58"/>
      <c r="M6" s="58"/>
      <c r="N6" s="53"/>
    </row>
    <row r="7" spans="1:16360" s="8" customFormat="1" ht="11.25" x14ac:dyDescent="0.2">
      <c r="B7" s="52"/>
      <c r="C7" s="52"/>
      <c r="I7" s="61"/>
      <c r="J7" s="60"/>
      <c r="K7" s="37"/>
      <c r="L7" s="58"/>
      <c r="M7" s="58"/>
      <c r="N7" s="53"/>
    </row>
    <row r="8" spans="1:16360" ht="22.5" x14ac:dyDescent="0.25">
      <c r="A8" s="88" t="s">
        <v>8</v>
      </c>
      <c r="B8" s="88" t="s">
        <v>9</v>
      </c>
      <c r="C8" s="88" t="s">
        <v>10</v>
      </c>
      <c r="D8" s="88" t="s">
        <v>11</v>
      </c>
      <c r="E8" s="88" t="s">
        <v>12</v>
      </c>
      <c r="F8" s="88" t="s">
        <v>15</v>
      </c>
      <c r="G8" s="88" t="s">
        <v>16</v>
      </c>
      <c r="H8" s="88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25">
      <c r="A9" s="31">
        <v>10</v>
      </c>
      <c r="B9" s="15">
        <v>43321</v>
      </c>
      <c r="C9" s="12" t="s">
        <v>74</v>
      </c>
      <c r="D9" s="12" t="s">
        <v>75</v>
      </c>
      <c r="E9" s="12" t="s">
        <v>52</v>
      </c>
      <c r="F9" s="46">
        <v>23625</v>
      </c>
      <c r="G9" s="15">
        <v>43376</v>
      </c>
      <c r="H9" s="12" t="s">
        <v>41</v>
      </c>
    </row>
    <row r="10" spans="1:16360" x14ac:dyDescent="0.25">
      <c r="A10" s="84" t="s">
        <v>95</v>
      </c>
      <c r="B10" s="15">
        <v>43318</v>
      </c>
      <c r="C10" s="12" t="s">
        <v>53</v>
      </c>
      <c r="D10" s="12" t="s">
        <v>54</v>
      </c>
      <c r="E10" s="12" t="s">
        <v>45</v>
      </c>
      <c r="F10" s="46">
        <v>21944.99</v>
      </c>
      <c r="G10" s="15">
        <v>43378</v>
      </c>
      <c r="H10" s="12" t="s">
        <v>41</v>
      </c>
    </row>
    <row r="11" spans="1:16360" x14ac:dyDescent="0.25">
      <c r="A11" s="31">
        <v>5869</v>
      </c>
      <c r="B11" s="15">
        <v>5869</v>
      </c>
      <c r="C11" s="12" t="s">
        <v>53</v>
      </c>
      <c r="D11" s="12" t="s">
        <v>55</v>
      </c>
      <c r="E11" s="12" t="s">
        <v>52</v>
      </c>
      <c r="F11" s="46">
        <v>28605.26</v>
      </c>
      <c r="G11" s="15">
        <v>43379</v>
      </c>
      <c r="H11" s="12" t="s">
        <v>41</v>
      </c>
    </row>
    <row r="12" spans="1:16360" x14ac:dyDescent="0.25">
      <c r="A12" s="31">
        <v>134421</v>
      </c>
      <c r="B12" s="15">
        <v>43371</v>
      </c>
      <c r="C12" s="12" t="s">
        <v>69</v>
      </c>
      <c r="D12" s="12" t="s">
        <v>70</v>
      </c>
      <c r="E12" s="12" t="s">
        <v>52</v>
      </c>
      <c r="F12" s="46">
        <v>11424</v>
      </c>
      <c r="G12" s="15">
        <v>43381</v>
      </c>
      <c r="H12" s="12" t="s">
        <v>41</v>
      </c>
    </row>
    <row r="13" spans="1:16360" x14ac:dyDescent="0.25">
      <c r="A13" s="31">
        <v>12035</v>
      </c>
      <c r="B13" s="15">
        <v>43360</v>
      </c>
      <c r="C13" s="12" t="s">
        <v>71</v>
      </c>
      <c r="D13" s="12" t="s">
        <v>72</v>
      </c>
      <c r="E13" s="12" t="s">
        <v>52</v>
      </c>
      <c r="F13" s="46">
        <v>454.19</v>
      </c>
      <c r="G13" s="15">
        <v>43381</v>
      </c>
      <c r="H13" s="12" t="s">
        <v>41</v>
      </c>
    </row>
    <row r="14" spans="1:16360" x14ac:dyDescent="0.25">
      <c r="A14" s="31">
        <v>11736</v>
      </c>
      <c r="B14" s="15">
        <v>43360</v>
      </c>
      <c r="C14" s="12" t="s">
        <v>71</v>
      </c>
      <c r="D14" s="12" t="s">
        <v>72</v>
      </c>
      <c r="E14" s="12" t="s">
        <v>52</v>
      </c>
      <c r="F14" s="46">
        <v>454.19</v>
      </c>
      <c r="G14" s="15">
        <v>43381</v>
      </c>
      <c r="H14" s="12" t="s">
        <v>41</v>
      </c>
    </row>
    <row r="15" spans="1:16360" x14ac:dyDescent="0.25">
      <c r="A15" s="31">
        <v>12312</v>
      </c>
      <c r="B15" s="15">
        <v>43353</v>
      </c>
      <c r="C15" s="12" t="s">
        <v>71</v>
      </c>
      <c r="D15" s="12" t="s">
        <v>72</v>
      </c>
      <c r="E15" s="12" t="s">
        <v>52</v>
      </c>
      <c r="F15" s="46">
        <v>454.19</v>
      </c>
      <c r="G15" s="15">
        <v>43381</v>
      </c>
      <c r="H15" s="12" t="s">
        <v>41</v>
      </c>
    </row>
    <row r="16" spans="1:16360" x14ac:dyDescent="0.25">
      <c r="A16" s="31">
        <v>44</v>
      </c>
      <c r="B16" s="15">
        <v>43321</v>
      </c>
      <c r="C16" s="12" t="s">
        <v>69</v>
      </c>
      <c r="D16" s="12" t="s">
        <v>73</v>
      </c>
      <c r="E16" s="12" t="s">
        <v>52</v>
      </c>
      <c r="F16" s="46">
        <v>9000</v>
      </c>
      <c r="G16" s="15">
        <v>43381</v>
      </c>
      <c r="H16" s="12" t="s">
        <v>41</v>
      </c>
    </row>
    <row r="17" spans="1:8" x14ac:dyDescent="0.25">
      <c r="A17" s="31">
        <v>45</v>
      </c>
      <c r="B17" s="15">
        <v>43321</v>
      </c>
      <c r="C17" s="12" t="s">
        <v>69</v>
      </c>
      <c r="D17" s="12" t="s">
        <v>73</v>
      </c>
      <c r="E17" s="12" t="s">
        <v>52</v>
      </c>
      <c r="F17" s="46">
        <v>9000</v>
      </c>
      <c r="G17" s="15">
        <v>43381</v>
      </c>
      <c r="H17" s="12" t="s">
        <v>41</v>
      </c>
    </row>
    <row r="18" spans="1:8" x14ac:dyDescent="0.25">
      <c r="A18" s="31">
        <v>130616</v>
      </c>
      <c r="B18" s="15">
        <v>43321</v>
      </c>
      <c r="C18" s="12" t="s">
        <v>69</v>
      </c>
      <c r="D18" s="12" t="s">
        <v>70</v>
      </c>
      <c r="E18" s="12" t="s">
        <v>45</v>
      </c>
      <c r="F18" s="46">
        <v>10584</v>
      </c>
      <c r="G18" s="15">
        <v>43381</v>
      </c>
      <c r="H18" s="12" t="s">
        <v>41</v>
      </c>
    </row>
    <row r="19" spans="1:8" x14ac:dyDescent="0.25">
      <c r="A19" s="31">
        <v>3466</v>
      </c>
      <c r="B19" s="15" t="s">
        <v>56</v>
      </c>
      <c r="C19" s="12" t="s">
        <v>57</v>
      </c>
      <c r="D19" s="12" t="s">
        <v>54</v>
      </c>
      <c r="E19" s="12" t="s">
        <v>52</v>
      </c>
      <c r="F19" s="46">
        <v>1683.93</v>
      </c>
      <c r="G19" s="15">
        <v>43382</v>
      </c>
      <c r="H19" s="12" t="s">
        <v>41</v>
      </c>
    </row>
    <row r="20" spans="1:8" x14ac:dyDescent="0.25">
      <c r="A20" s="31">
        <v>10016</v>
      </c>
      <c r="B20" s="15">
        <v>43354</v>
      </c>
      <c r="C20" s="12" t="s">
        <v>59</v>
      </c>
      <c r="D20" s="12" t="s">
        <v>32</v>
      </c>
      <c r="E20" s="12" t="s">
        <v>52</v>
      </c>
      <c r="F20" s="46">
        <v>976.96</v>
      </c>
      <c r="G20" s="15">
        <v>43382</v>
      </c>
      <c r="H20" s="12" t="s">
        <v>41</v>
      </c>
    </row>
    <row r="21" spans="1:8" x14ac:dyDescent="0.25">
      <c r="A21" s="12">
        <v>5905</v>
      </c>
      <c r="B21" s="15">
        <v>43353</v>
      </c>
      <c r="C21" s="12" t="s">
        <v>53</v>
      </c>
      <c r="D21" s="12" t="s">
        <v>54</v>
      </c>
      <c r="E21" s="12" t="s">
        <v>52</v>
      </c>
      <c r="F21" s="46">
        <v>24022.55</v>
      </c>
      <c r="G21" s="15">
        <v>43383</v>
      </c>
      <c r="H21" s="12" t="s">
        <v>41</v>
      </c>
    </row>
    <row r="22" spans="1:8" x14ac:dyDescent="0.25">
      <c r="A22" s="12">
        <v>364</v>
      </c>
      <c r="B22" s="15" t="s">
        <v>60</v>
      </c>
      <c r="C22" s="12" t="s">
        <v>61</v>
      </c>
      <c r="D22" s="12" t="s">
        <v>62</v>
      </c>
      <c r="E22" s="12" t="s">
        <v>52</v>
      </c>
      <c r="F22" s="46">
        <v>7000</v>
      </c>
      <c r="G22" s="15">
        <v>43383</v>
      </c>
      <c r="H22" s="12" t="s">
        <v>41</v>
      </c>
    </row>
    <row r="23" spans="1:8" x14ac:dyDescent="0.25">
      <c r="A23" s="12">
        <v>104184</v>
      </c>
      <c r="B23" s="15">
        <v>43355</v>
      </c>
      <c r="C23" s="12" t="s">
        <v>50</v>
      </c>
      <c r="D23" s="12" t="s">
        <v>51</v>
      </c>
      <c r="E23" s="12" t="s">
        <v>52</v>
      </c>
      <c r="F23" s="46">
        <v>864.92</v>
      </c>
      <c r="G23" s="15">
        <v>43385</v>
      </c>
      <c r="H23" s="12" t="s">
        <v>41</v>
      </c>
    </row>
    <row r="24" spans="1:8" x14ac:dyDescent="0.25">
      <c r="A24" s="12" t="s">
        <v>91</v>
      </c>
      <c r="B24" s="15">
        <v>43355</v>
      </c>
      <c r="C24" s="12" t="s">
        <v>53</v>
      </c>
      <c r="D24" s="12" t="s">
        <v>51</v>
      </c>
      <c r="E24" s="12" t="s">
        <v>52</v>
      </c>
      <c r="F24" s="46">
        <v>3147.81</v>
      </c>
      <c r="G24" s="15">
        <v>43385</v>
      </c>
      <c r="H24" s="12" t="s">
        <v>41</v>
      </c>
    </row>
    <row r="25" spans="1:8" x14ac:dyDescent="0.25">
      <c r="A25" s="12" t="s">
        <v>92</v>
      </c>
      <c r="B25" s="15">
        <v>43355</v>
      </c>
      <c r="C25" s="12" t="s">
        <v>50</v>
      </c>
      <c r="D25" s="12" t="s">
        <v>51</v>
      </c>
      <c r="E25" s="12" t="s">
        <v>52</v>
      </c>
      <c r="F25" s="46">
        <v>4060.99</v>
      </c>
      <c r="G25" s="15">
        <v>43385</v>
      </c>
      <c r="H25" s="12" t="s">
        <v>41</v>
      </c>
    </row>
    <row r="26" spans="1:8" x14ac:dyDescent="0.25">
      <c r="A26" s="12">
        <v>125759</v>
      </c>
      <c r="B26" s="15">
        <v>43369</v>
      </c>
      <c r="C26" s="12" t="s">
        <v>67</v>
      </c>
      <c r="D26" s="12" t="s">
        <v>68</v>
      </c>
      <c r="E26" s="12" t="s">
        <v>52</v>
      </c>
      <c r="F26" s="46">
        <v>169.99</v>
      </c>
      <c r="G26" s="15">
        <v>43388</v>
      </c>
      <c r="H26" s="12" t="s">
        <v>41</v>
      </c>
    </row>
    <row r="27" spans="1:8" x14ac:dyDescent="0.25">
      <c r="A27" s="31">
        <v>339</v>
      </c>
      <c r="B27" s="15">
        <v>43375</v>
      </c>
      <c r="C27" s="12" t="s">
        <v>77</v>
      </c>
      <c r="D27" s="12" t="s">
        <v>20</v>
      </c>
      <c r="E27" s="12" t="s">
        <v>66</v>
      </c>
      <c r="F27" s="49">
        <v>66</v>
      </c>
      <c r="G27" s="15">
        <v>43390</v>
      </c>
      <c r="H27" s="12" t="s">
        <v>41</v>
      </c>
    </row>
    <row r="28" spans="1:8" x14ac:dyDescent="0.25">
      <c r="A28" s="31"/>
      <c r="B28" s="15">
        <v>43373</v>
      </c>
      <c r="C28" s="12" t="s">
        <v>49</v>
      </c>
      <c r="D28" s="12" t="s">
        <v>63</v>
      </c>
      <c r="E28" s="12" t="s">
        <v>52</v>
      </c>
      <c r="F28" s="49">
        <v>954.36</v>
      </c>
      <c r="G28" s="15">
        <v>43392</v>
      </c>
      <c r="H28" s="12" t="s">
        <v>41</v>
      </c>
    </row>
    <row r="29" spans="1:8" x14ac:dyDescent="0.25">
      <c r="A29" s="31">
        <v>29208</v>
      </c>
      <c r="B29" s="15">
        <v>43368</v>
      </c>
      <c r="C29" s="12" t="s">
        <v>58</v>
      </c>
      <c r="D29" s="12" t="s">
        <v>32</v>
      </c>
      <c r="E29" s="12" t="s">
        <v>66</v>
      </c>
      <c r="F29" s="46">
        <v>1796.51</v>
      </c>
      <c r="G29" s="15">
        <v>43396</v>
      </c>
      <c r="H29" s="12" t="s">
        <v>41</v>
      </c>
    </row>
    <row r="30" spans="1:8" x14ac:dyDescent="0.25">
      <c r="A30" s="31">
        <v>10474</v>
      </c>
      <c r="B30" s="15">
        <v>43369</v>
      </c>
      <c r="C30" s="12" t="s">
        <v>76</v>
      </c>
      <c r="D30" s="16" t="s">
        <v>32</v>
      </c>
      <c r="E30" s="12" t="s">
        <v>66</v>
      </c>
      <c r="F30" s="49">
        <v>2600.85</v>
      </c>
      <c r="G30" s="15">
        <v>43397</v>
      </c>
      <c r="H30" s="12" t="s">
        <v>41</v>
      </c>
    </row>
    <row r="31" spans="1:8" x14ac:dyDescent="0.25">
      <c r="A31" s="31">
        <v>104753</v>
      </c>
      <c r="B31" s="15">
        <v>43368</v>
      </c>
      <c r="C31" s="12" t="s">
        <v>50</v>
      </c>
      <c r="D31" s="12" t="s">
        <v>51</v>
      </c>
      <c r="E31" s="12" t="s">
        <v>66</v>
      </c>
      <c r="F31" s="49">
        <v>7573.3</v>
      </c>
      <c r="G31" s="15">
        <v>43398</v>
      </c>
      <c r="H31" s="12" t="s">
        <v>41</v>
      </c>
    </row>
    <row r="32" spans="1:8" x14ac:dyDescent="0.25">
      <c r="A32" s="31">
        <v>104746</v>
      </c>
      <c r="B32" s="15">
        <v>43368</v>
      </c>
      <c r="C32" s="12" t="s">
        <v>50</v>
      </c>
      <c r="D32" s="12" t="s">
        <v>20</v>
      </c>
      <c r="E32" s="12" t="s">
        <v>66</v>
      </c>
      <c r="F32" s="46">
        <v>4945.6000000000004</v>
      </c>
      <c r="G32" s="15">
        <v>43398</v>
      </c>
      <c r="H32" s="12" t="s">
        <v>41</v>
      </c>
    </row>
    <row r="33" spans="1:16357" x14ac:dyDescent="0.25">
      <c r="A33" s="31">
        <v>6254</v>
      </c>
      <c r="B33" s="15">
        <v>43374</v>
      </c>
      <c r="C33" s="12" t="s">
        <v>53</v>
      </c>
      <c r="D33" s="12" t="s">
        <v>51</v>
      </c>
      <c r="E33" s="12" t="s">
        <v>66</v>
      </c>
      <c r="F33" s="46">
        <v>33336.9</v>
      </c>
      <c r="G33" s="15">
        <v>43404</v>
      </c>
      <c r="H33" s="12" t="s">
        <v>41</v>
      </c>
    </row>
    <row r="34" spans="1:16357" x14ac:dyDescent="0.25">
      <c r="A34" s="31">
        <v>6252</v>
      </c>
      <c r="B34" s="15">
        <v>43374</v>
      </c>
      <c r="C34" s="12" t="s">
        <v>53</v>
      </c>
      <c r="D34" s="12" t="s">
        <v>20</v>
      </c>
      <c r="E34" s="12" t="s">
        <v>66</v>
      </c>
      <c r="F34" s="46">
        <v>40602.18</v>
      </c>
      <c r="G34" s="15">
        <v>43404</v>
      </c>
      <c r="H34" s="12" t="s">
        <v>41</v>
      </c>
    </row>
    <row r="35" spans="1:16357" s="8" customFormat="1" ht="22.5" x14ac:dyDescent="0.2">
      <c r="A35" s="12">
        <v>5271</v>
      </c>
      <c r="B35" s="15">
        <v>43311</v>
      </c>
      <c r="C35" s="12" t="s">
        <v>29</v>
      </c>
      <c r="D35" s="13" t="s">
        <v>100</v>
      </c>
      <c r="E35" s="13" t="s">
        <v>25</v>
      </c>
      <c r="F35" s="46">
        <v>4362.1000000000004</v>
      </c>
      <c r="G35" s="15">
        <v>43371</v>
      </c>
      <c r="H35" s="86" t="s">
        <v>41</v>
      </c>
    </row>
    <row r="36" spans="1:16357" s="8" customFormat="1" ht="22.5" x14ac:dyDescent="0.2">
      <c r="A36" s="12" t="s">
        <v>101</v>
      </c>
      <c r="B36" s="15">
        <v>43339</v>
      </c>
      <c r="C36" s="12" t="s">
        <v>29</v>
      </c>
      <c r="D36" s="13" t="s">
        <v>100</v>
      </c>
      <c r="E36" s="83" t="s">
        <v>45</v>
      </c>
      <c r="F36" s="46">
        <v>1735.6</v>
      </c>
      <c r="G36" s="15">
        <v>43369</v>
      </c>
      <c r="H36" s="86" t="s">
        <v>41</v>
      </c>
    </row>
    <row r="37" spans="1:16357" s="8" customFormat="1" ht="22.5" x14ac:dyDescent="0.2">
      <c r="A37" s="12" t="s">
        <v>102</v>
      </c>
      <c r="B37" s="15">
        <v>43339</v>
      </c>
      <c r="C37" s="12" t="s">
        <v>29</v>
      </c>
      <c r="D37" s="13" t="s">
        <v>100</v>
      </c>
      <c r="E37" s="83" t="s">
        <v>45</v>
      </c>
      <c r="F37" s="46">
        <v>1735.6</v>
      </c>
      <c r="G37" s="15">
        <v>43399</v>
      </c>
      <c r="H37" s="86" t="s">
        <v>41</v>
      </c>
    </row>
    <row r="38" spans="1:16357" ht="22.5" x14ac:dyDescent="0.25">
      <c r="A38" s="31">
        <v>38708467</v>
      </c>
      <c r="B38" s="15">
        <v>43378</v>
      </c>
      <c r="C38" s="12" t="s">
        <v>24</v>
      </c>
      <c r="D38" s="12" t="s">
        <v>103</v>
      </c>
      <c r="E38" s="12" t="s">
        <v>66</v>
      </c>
      <c r="F38" s="46">
        <v>280</v>
      </c>
      <c r="G38" s="15">
        <v>43105</v>
      </c>
      <c r="H38" s="86" t="s">
        <v>41</v>
      </c>
    </row>
    <row r="39" spans="1:16357" s="87" customFormat="1" x14ac:dyDescent="0.25">
      <c r="A39" s="85">
        <v>1620</v>
      </c>
      <c r="B39" s="20">
        <v>43362</v>
      </c>
      <c r="C39" s="73" t="s">
        <v>104</v>
      </c>
      <c r="D39" s="73" t="s">
        <v>105</v>
      </c>
      <c r="E39" s="73" t="s">
        <v>45</v>
      </c>
      <c r="F39" s="46">
        <v>2570.48</v>
      </c>
      <c r="G39" s="15">
        <v>43369</v>
      </c>
      <c r="H39" s="12" t="s">
        <v>41</v>
      </c>
    </row>
    <row r="40" spans="1:16357" x14ac:dyDescent="0.25">
      <c r="A40" s="12">
        <v>24</v>
      </c>
      <c r="B40" s="15">
        <v>43375</v>
      </c>
      <c r="C40" s="12" t="s">
        <v>93</v>
      </c>
      <c r="D40" s="12" t="s">
        <v>94</v>
      </c>
      <c r="E40" s="12" t="s">
        <v>52</v>
      </c>
      <c r="F40" s="46">
        <v>38000</v>
      </c>
      <c r="G40" s="15">
        <v>43393</v>
      </c>
      <c r="H40" s="12" t="s">
        <v>41</v>
      </c>
    </row>
    <row r="41" spans="1:16357" ht="22.5" x14ac:dyDescent="0.25">
      <c r="A41" s="16"/>
      <c r="B41" s="86">
        <v>43349</v>
      </c>
      <c r="C41" s="16" t="s">
        <v>37</v>
      </c>
      <c r="D41" s="16" t="s">
        <v>96</v>
      </c>
      <c r="E41" s="16" t="s">
        <v>66</v>
      </c>
      <c r="F41" s="89">
        <v>30000</v>
      </c>
      <c r="G41" s="90"/>
      <c r="H41" s="86" t="s">
        <v>41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ht="22.5" x14ac:dyDescent="0.25">
      <c r="A42" s="16">
        <v>59</v>
      </c>
      <c r="B42" s="86">
        <v>43346</v>
      </c>
      <c r="C42" s="16" t="s">
        <v>84</v>
      </c>
      <c r="D42" s="16" t="s">
        <v>48</v>
      </c>
      <c r="E42" s="16" t="s">
        <v>66</v>
      </c>
      <c r="F42" s="89">
        <v>41850.17</v>
      </c>
      <c r="G42" s="90"/>
      <c r="H42" s="86" t="s">
        <v>41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ht="22.5" x14ac:dyDescent="0.25">
      <c r="A43" s="16">
        <v>528</v>
      </c>
      <c r="B43" s="86">
        <v>43347</v>
      </c>
      <c r="C43" s="16" t="s">
        <v>85</v>
      </c>
      <c r="D43" s="16" t="s">
        <v>86</v>
      </c>
      <c r="E43" s="16" t="s">
        <v>66</v>
      </c>
      <c r="F43" s="89">
        <v>31872.19</v>
      </c>
      <c r="G43" s="90"/>
      <c r="H43" s="86" t="s">
        <v>41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ht="22.5" x14ac:dyDescent="0.25">
      <c r="A44" s="16">
        <v>1351</v>
      </c>
      <c r="B44" s="86">
        <v>43339</v>
      </c>
      <c r="C44" s="16" t="s">
        <v>87</v>
      </c>
      <c r="D44" s="16" t="s">
        <v>88</v>
      </c>
      <c r="E44" s="16" t="s">
        <v>66</v>
      </c>
      <c r="F44" s="89">
        <v>29010</v>
      </c>
      <c r="G44" s="90"/>
      <c r="H44" s="86" t="s">
        <v>41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ht="22.5" x14ac:dyDescent="0.25">
      <c r="A45" s="16"/>
      <c r="B45" s="86"/>
      <c r="C45" s="16" t="s">
        <v>97</v>
      </c>
      <c r="D45" s="16"/>
      <c r="E45" s="16" t="s">
        <v>66</v>
      </c>
      <c r="F45" s="89">
        <v>219489.93</v>
      </c>
      <c r="G45" s="90"/>
      <c r="H45" s="86" t="s">
        <v>41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ht="22.5" x14ac:dyDescent="0.25">
      <c r="A46" s="16"/>
      <c r="B46" s="86"/>
      <c r="C46" s="74" t="s">
        <v>98</v>
      </c>
      <c r="D46" s="16"/>
      <c r="E46" s="16" t="s">
        <v>66</v>
      </c>
      <c r="F46" s="89">
        <v>440000</v>
      </c>
      <c r="G46" s="90"/>
      <c r="H46" s="86" t="s">
        <v>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ht="22.5" x14ac:dyDescent="0.25">
      <c r="A47" s="16"/>
      <c r="B47" s="86"/>
      <c r="C47" s="74" t="s">
        <v>99</v>
      </c>
      <c r="D47" s="16"/>
      <c r="E47" s="16" t="s">
        <v>66</v>
      </c>
      <c r="F47" s="89">
        <v>243649.97</v>
      </c>
      <c r="G47" s="90"/>
      <c r="H47" s="86" t="s">
        <v>41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ht="22.5" x14ac:dyDescent="0.25">
      <c r="A48" s="16"/>
      <c r="B48" s="86"/>
      <c r="C48" s="16" t="s">
        <v>81</v>
      </c>
      <c r="D48" s="16"/>
      <c r="E48" s="16" t="s">
        <v>66</v>
      </c>
      <c r="F48" s="89">
        <v>23000</v>
      </c>
      <c r="G48" s="90"/>
      <c r="H48" s="86" t="s">
        <v>41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23.25" thickBot="1" x14ac:dyDescent="0.3">
      <c r="A49" s="74"/>
      <c r="B49" s="91"/>
      <c r="C49" s="74" t="s">
        <v>24</v>
      </c>
      <c r="D49" s="74"/>
      <c r="E49" s="74"/>
      <c r="F49" s="92">
        <v>14280</v>
      </c>
      <c r="G49" s="93"/>
      <c r="H49" s="91" t="s">
        <v>41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.75" thickBot="1" x14ac:dyDescent="0.3">
      <c r="A50" s="94"/>
      <c r="B50" s="95"/>
      <c r="C50" s="95"/>
      <c r="D50" s="95"/>
      <c r="E50" s="95"/>
      <c r="F50" s="96">
        <f>SUM(F9:F49)</f>
        <v>1371184.71</v>
      </c>
      <c r="G50" s="95"/>
      <c r="H50" s="97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40625" defaultRowHeight="15" x14ac:dyDescent="0.25"/>
  <cols>
    <col min="1" max="1" width="8.140625" style="1" customWidth="1"/>
    <col min="2" max="2" width="9" style="1" bestFit="1" customWidth="1"/>
    <col min="3" max="3" width="15" style="1" bestFit="1" customWidth="1"/>
    <col min="4" max="4" width="14.28515625" style="1" bestFit="1" customWidth="1"/>
    <col min="5" max="5" width="28.140625" style="1" bestFit="1" customWidth="1"/>
    <col min="6" max="6" width="13.7109375" style="1" bestFit="1" customWidth="1"/>
    <col min="7" max="7" width="12.7109375" style="1" bestFit="1" customWidth="1"/>
    <col min="8" max="8" width="13.85546875" style="1" bestFit="1" customWidth="1"/>
    <col min="9" max="9" width="13.42578125" style="1" bestFit="1" customWidth="1"/>
    <col min="10" max="10" width="13.28515625" style="1" bestFit="1" customWidth="1"/>
    <col min="11" max="11" width="11" style="1" bestFit="1" customWidth="1"/>
    <col min="12" max="16384" width="9.140625" style="1"/>
  </cols>
  <sheetData>
    <row r="3" spans="1:11" ht="15.75" thickBot="1" x14ac:dyDescent="0.3"/>
    <row r="4" spans="1:11" ht="22.5" x14ac:dyDescent="0.25">
      <c r="A4" s="250" t="s">
        <v>8</v>
      </c>
      <c r="B4" s="251" t="s">
        <v>9</v>
      </c>
      <c r="C4" s="251" t="s">
        <v>203</v>
      </c>
      <c r="D4" s="251" t="s">
        <v>10</v>
      </c>
      <c r="E4" s="251" t="s">
        <v>11</v>
      </c>
      <c r="F4" s="251" t="s">
        <v>12</v>
      </c>
      <c r="G4" s="251" t="s">
        <v>14</v>
      </c>
      <c r="H4" s="251" t="s">
        <v>15</v>
      </c>
      <c r="I4" s="251" t="s">
        <v>16</v>
      </c>
      <c r="J4" s="251" t="s">
        <v>17</v>
      </c>
      <c r="K4" s="252" t="s">
        <v>18</v>
      </c>
    </row>
    <row r="5" spans="1:11" x14ac:dyDescent="0.25">
      <c r="A5" s="253">
        <v>254934</v>
      </c>
      <c r="B5" s="38">
        <v>43417</v>
      </c>
      <c r="C5" s="32" t="s">
        <v>249</v>
      </c>
      <c r="D5" s="32" t="s">
        <v>250</v>
      </c>
      <c r="E5" s="32" t="s">
        <v>251</v>
      </c>
      <c r="F5" s="32" t="s">
        <v>140</v>
      </c>
      <c r="G5" s="243">
        <v>726.88</v>
      </c>
      <c r="H5" s="243"/>
      <c r="I5" s="38">
        <v>43445</v>
      </c>
      <c r="J5" s="38">
        <v>43455</v>
      </c>
      <c r="K5" s="254" t="s">
        <v>21</v>
      </c>
    </row>
    <row r="6" spans="1:11" x14ac:dyDescent="0.25">
      <c r="A6" s="253">
        <v>254616</v>
      </c>
      <c r="B6" s="38">
        <v>43411</v>
      </c>
      <c r="C6" s="32" t="s">
        <v>249</v>
      </c>
      <c r="D6" s="32" t="s">
        <v>250</v>
      </c>
      <c r="E6" s="32" t="s">
        <v>251</v>
      </c>
      <c r="F6" s="32" t="s">
        <v>140</v>
      </c>
      <c r="G6" s="243">
        <v>1348.15</v>
      </c>
      <c r="H6" s="243"/>
      <c r="I6" s="38">
        <v>43455</v>
      </c>
      <c r="J6" s="38">
        <v>43455</v>
      </c>
      <c r="K6" s="254" t="s">
        <v>21</v>
      </c>
    </row>
    <row r="7" spans="1:11" x14ac:dyDescent="0.25">
      <c r="A7" s="253">
        <v>255600</v>
      </c>
      <c r="B7" s="38">
        <v>43430</v>
      </c>
      <c r="C7" s="32" t="s">
        <v>249</v>
      </c>
      <c r="D7" s="32" t="s">
        <v>250</v>
      </c>
      <c r="E7" s="32" t="s">
        <v>251</v>
      </c>
      <c r="F7" s="32" t="s">
        <v>140</v>
      </c>
      <c r="G7" s="243">
        <v>746.89</v>
      </c>
      <c r="H7" s="243"/>
      <c r="I7" s="38">
        <v>43458</v>
      </c>
      <c r="J7" s="38">
        <v>43455</v>
      </c>
      <c r="K7" s="254" t="s">
        <v>21</v>
      </c>
    </row>
    <row r="8" spans="1:11" x14ac:dyDescent="0.25">
      <c r="A8" s="253">
        <v>255617</v>
      </c>
      <c r="B8" s="38">
        <v>43431</v>
      </c>
      <c r="C8" s="32" t="s">
        <v>249</v>
      </c>
      <c r="D8" s="32" t="s">
        <v>250</v>
      </c>
      <c r="E8" s="32" t="s">
        <v>251</v>
      </c>
      <c r="F8" s="32" t="s">
        <v>140</v>
      </c>
      <c r="G8" s="243">
        <v>712.58</v>
      </c>
      <c r="H8" s="243"/>
      <c r="I8" s="38">
        <v>43459</v>
      </c>
      <c r="J8" s="38">
        <v>43455</v>
      </c>
      <c r="K8" s="254" t="s">
        <v>21</v>
      </c>
    </row>
    <row r="9" spans="1:11" x14ac:dyDescent="0.25">
      <c r="A9" s="253">
        <v>255769</v>
      </c>
      <c r="B9" s="38">
        <v>43433</v>
      </c>
      <c r="C9" s="32" t="s">
        <v>249</v>
      </c>
      <c r="D9" s="32" t="s">
        <v>250</v>
      </c>
      <c r="E9" s="32" t="s">
        <v>251</v>
      </c>
      <c r="F9" s="32" t="s">
        <v>140</v>
      </c>
      <c r="G9" s="243">
        <v>606.85</v>
      </c>
      <c r="H9" s="243"/>
      <c r="I9" s="38">
        <v>43461</v>
      </c>
      <c r="J9" s="38">
        <v>43455</v>
      </c>
      <c r="K9" s="254" t="s">
        <v>21</v>
      </c>
    </row>
    <row r="10" spans="1:11" x14ac:dyDescent="0.25">
      <c r="A10" s="253">
        <v>255152</v>
      </c>
      <c r="B10" s="38">
        <v>43420</v>
      </c>
      <c r="C10" s="32" t="s">
        <v>249</v>
      </c>
      <c r="D10" s="32" t="s">
        <v>250</v>
      </c>
      <c r="E10" s="32" t="s">
        <v>251</v>
      </c>
      <c r="F10" s="32" t="s">
        <v>140</v>
      </c>
      <c r="G10" s="243">
        <v>722.59</v>
      </c>
      <c r="H10" s="243"/>
      <c r="I10" s="38">
        <v>43448</v>
      </c>
      <c r="J10" s="38">
        <v>43455</v>
      </c>
      <c r="K10" s="254" t="s">
        <v>21</v>
      </c>
    </row>
    <row r="11" spans="1:11" x14ac:dyDescent="0.25">
      <c r="A11" s="253">
        <v>255309</v>
      </c>
      <c r="B11" s="38">
        <v>43425</v>
      </c>
      <c r="C11" s="32" t="s">
        <v>249</v>
      </c>
      <c r="D11" s="32" t="s">
        <v>250</v>
      </c>
      <c r="E11" s="32" t="s">
        <v>251</v>
      </c>
      <c r="F11" s="32" t="s">
        <v>140</v>
      </c>
      <c r="G11" s="243">
        <v>715.44</v>
      </c>
      <c r="H11" s="243"/>
      <c r="I11" s="38">
        <v>43453</v>
      </c>
      <c r="J11" s="38">
        <v>43455</v>
      </c>
      <c r="K11" s="254" t="s">
        <v>21</v>
      </c>
    </row>
    <row r="12" spans="1:11" x14ac:dyDescent="0.25">
      <c r="A12" s="253">
        <v>253988</v>
      </c>
      <c r="B12" s="38">
        <v>43399</v>
      </c>
      <c r="C12" s="32" t="s">
        <v>249</v>
      </c>
      <c r="D12" s="32" t="s">
        <v>250</v>
      </c>
      <c r="E12" s="32" t="s">
        <v>251</v>
      </c>
      <c r="F12" s="32" t="s">
        <v>66</v>
      </c>
      <c r="G12" s="243">
        <v>2016.08</v>
      </c>
      <c r="H12" s="243"/>
      <c r="I12" s="38">
        <v>43427</v>
      </c>
      <c r="J12" s="38">
        <v>43455</v>
      </c>
      <c r="K12" s="254" t="s">
        <v>21</v>
      </c>
    </row>
    <row r="13" spans="1:11" x14ac:dyDescent="0.25">
      <c r="A13" s="255">
        <v>256015</v>
      </c>
      <c r="B13" s="38">
        <v>43437</v>
      </c>
      <c r="C13" s="32" t="s">
        <v>249</v>
      </c>
      <c r="D13" s="32" t="s">
        <v>250</v>
      </c>
      <c r="E13" s="32" t="s">
        <v>251</v>
      </c>
      <c r="F13" s="32" t="s">
        <v>191</v>
      </c>
      <c r="G13" s="243">
        <v>373.44</v>
      </c>
      <c r="H13" s="243"/>
      <c r="I13" s="38">
        <v>43465</v>
      </c>
      <c r="J13" s="38">
        <v>43467</v>
      </c>
      <c r="K13" s="254" t="s">
        <v>21</v>
      </c>
    </row>
    <row r="14" spans="1:11" x14ac:dyDescent="0.25">
      <c r="A14" s="256">
        <v>256109</v>
      </c>
      <c r="B14" s="38">
        <v>43438</v>
      </c>
      <c r="C14" s="32" t="s">
        <v>249</v>
      </c>
      <c r="D14" s="32" t="s">
        <v>250</v>
      </c>
      <c r="E14" s="32" t="s">
        <v>251</v>
      </c>
      <c r="F14" s="32" t="s">
        <v>191</v>
      </c>
      <c r="G14" s="243">
        <v>1111.42</v>
      </c>
      <c r="H14" s="245"/>
      <c r="I14" s="38">
        <v>43466</v>
      </c>
      <c r="J14" s="38">
        <v>43467</v>
      </c>
      <c r="K14" s="254" t="s">
        <v>21</v>
      </c>
    </row>
    <row r="15" spans="1:11" x14ac:dyDescent="0.25">
      <c r="A15" s="255">
        <v>256107</v>
      </c>
      <c r="B15" s="38">
        <v>43438</v>
      </c>
      <c r="C15" s="32" t="s">
        <v>249</v>
      </c>
      <c r="D15" s="32" t="s">
        <v>250</v>
      </c>
      <c r="E15" s="32" t="s">
        <v>251</v>
      </c>
      <c r="F15" s="32" t="s">
        <v>191</v>
      </c>
      <c r="G15" s="243">
        <v>233.4</v>
      </c>
      <c r="H15" s="245"/>
      <c r="I15" s="38">
        <v>43466</v>
      </c>
      <c r="J15" s="38">
        <v>43467</v>
      </c>
      <c r="K15" s="254" t="s">
        <v>21</v>
      </c>
    </row>
    <row r="16" spans="1:11" x14ac:dyDescent="0.25">
      <c r="A16" s="257">
        <v>256119</v>
      </c>
      <c r="B16" s="38">
        <v>43439</v>
      </c>
      <c r="C16" s="32" t="s">
        <v>249</v>
      </c>
      <c r="D16" s="32" t="s">
        <v>250</v>
      </c>
      <c r="E16" s="32" t="s">
        <v>251</v>
      </c>
      <c r="F16" s="32" t="s">
        <v>191</v>
      </c>
      <c r="G16" s="243">
        <v>593.80999999999995</v>
      </c>
      <c r="H16" s="245"/>
      <c r="I16" s="38">
        <v>43467</v>
      </c>
      <c r="J16" s="38">
        <v>43467</v>
      </c>
      <c r="K16" s="254" t="s">
        <v>21</v>
      </c>
    </row>
    <row r="17" spans="1:11" x14ac:dyDescent="0.25">
      <c r="A17" s="257">
        <v>256251</v>
      </c>
      <c r="B17" s="38">
        <v>43441</v>
      </c>
      <c r="C17" s="32" t="s">
        <v>249</v>
      </c>
      <c r="D17" s="32" t="s">
        <v>250</v>
      </c>
      <c r="E17" s="32" t="s">
        <v>251</v>
      </c>
      <c r="F17" s="32" t="s">
        <v>191</v>
      </c>
      <c r="G17" s="243">
        <v>1132.7</v>
      </c>
      <c r="H17" s="243"/>
      <c r="I17" s="166">
        <v>43469</v>
      </c>
      <c r="J17" s="38">
        <v>43468</v>
      </c>
      <c r="K17" s="254" t="s">
        <v>21</v>
      </c>
    </row>
    <row r="18" spans="1:11" x14ac:dyDescent="0.25">
      <c r="A18" s="257">
        <v>256348</v>
      </c>
      <c r="B18" s="38">
        <v>43442</v>
      </c>
      <c r="C18" s="32" t="s">
        <v>249</v>
      </c>
      <c r="D18" s="32" t="s">
        <v>250</v>
      </c>
      <c r="E18" s="32" t="s">
        <v>251</v>
      </c>
      <c r="F18" s="32" t="s">
        <v>191</v>
      </c>
      <c r="G18" s="243">
        <v>1272.74</v>
      </c>
      <c r="H18" s="243"/>
      <c r="I18" s="166">
        <v>43470</v>
      </c>
      <c r="J18" s="38">
        <v>43468</v>
      </c>
      <c r="K18" s="254" t="s">
        <v>21</v>
      </c>
    </row>
    <row r="19" spans="1:11" x14ac:dyDescent="0.25">
      <c r="A19" s="255">
        <v>256769</v>
      </c>
      <c r="B19" s="38">
        <v>43451</v>
      </c>
      <c r="C19" s="32" t="s">
        <v>249</v>
      </c>
      <c r="D19" s="32" t="s">
        <v>250</v>
      </c>
      <c r="E19" s="32" t="s">
        <v>251</v>
      </c>
      <c r="F19" s="32" t="s">
        <v>191</v>
      </c>
      <c r="G19" s="245">
        <v>1450.55</v>
      </c>
      <c r="H19" s="245"/>
      <c r="I19" s="166">
        <v>43479</v>
      </c>
      <c r="J19" s="38">
        <v>43479</v>
      </c>
      <c r="K19" s="254" t="s">
        <v>21</v>
      </c>
    </row>
    <row r="20" spans="1:11" x14ac:dyDescent="0.25">
      <c r="A20" s="255">
        <v>256865</v>
      </c>
      <c r="B20" s="38">
        <v>43452</v>
      </c>
      <c r="C20" s="32" t="s">
        <v>249</v>
      </c>
      <c r="D20" s="32" t="s">
        <v>250</v>
      </c>
      <c r="E20" s="32" t="s">
        <v>251</v>
      </c>
      <c r="F20" s="32" t="s">
        <v>191</v>
      </c>
      <c r="G20" s="243">
        <v>1272.74</v>
      </c>
      <c r="H20" s="243"/>
      <c r="I20" s="38">
        <v>43480</v>
      </c>
      <c r="J20" s="38">
        <v>43480</v>
      </c>
      <c r="K20" s="254" t="s">
        <v>21</v>
      </c>
    </row>
    <row r="21" spans="1:11" x14ac:dyDescent="0.25">
      <c r="A21" s="257">
        <v>257064</v>
      </c>
      <c r="B21" s="38">
        <v>43455</v>
      </c>
      <c r="C21" s="32" t="s">
        <v>249</v>
      </c>
      <c r="D21" s="32" t="s">
        <v>250</v>
      </c>
      <c r="E21" s="32" t="s">
        <v>251</v>
      </c>
      <c r="F21" s="32" t="s">
        <v>191</v>
      </c>
      <c r="G21" s="243"/>
      <c r="H21" s="243">
        <v>1272.74</v>
      </c>
      <c r="I21" s="38">
        <v>43118</v>
      </c>
      <c r="J21" s="38"/>
      <c r="K21" s="258" t="s">
        <v>41</v>
      </c>
    </row>
    <row r="22" spans="1:11" x14ac:dyDescent="0.25">
      <c r="A22" s="257">
        <v>2570380</v>
      </c>
      <c r="B22" s="38">
        <v>43455</v>
      </c>
      <c r="C22" s="32" t="s">
        <v>249</v>
      </c>
      <c r="D22" s="32" t="s">
        <v>250</v>
      </c>
      <c r="E22" s="32" t="s">
        <v>251</v>
      </c>
      <c r="F22" s="32" t="s">
        <v>191</v>
      </c>
      <c r="G22" s="244"/>
      <c r="H22" s="243">
        <v>661.77</v>
      </c>
      <c r="I22" s="38">
        <v>43118</v>
      </c>
      <c r="J22" s="38"/>
      <c r="K22" s="259" t="s">
        <v>41</v>
      </c>
    </row>
    <row r="23" spans="1:11" x14ac:dyDescent="0.25">
      <c r="A23" s="255">
        <v>257156</v>
      </c>
      <c r="B23" s="38">
        <v>43460</v>
      </c>
      <c r="C23" s="32" t="s">
        <v>249</v>
      </c>
      <c r="D23" s="32" t="s">
        <v>250</v>
      </c>
      <c r="E23" s="32" t="s">
        <v>251</v>
      </c>
      <c r="F23" s="32" t="s">
        <v>191</v>
      </c>
      <c r="G23" s="244"/>
      <c r="H23" s="243">
        <v>1307.05</v>
      </c>
      <c r="I23" s="38">
        <v>43488</v>
      </c>
      <c r="J23" s="244"/>
      <c r="K23" s="259" t="s">
        <v>41</v>
      </c>
    </row>
    <row r="24" spans="1:11" x14ac:dyDescent="0.25">
      <c r="A24" s="255">
        <v>257248</v>
      </c>
      <c r="B24" s="38">
        <v>43462</v>
      </c>
      <c r="C24" s="32" t="s">
        <v>249</v>
      </c>
      <c r="D24" s="32" t="s">
        <v>250</v>
      </c>
      <c r="E24" s="32" t="s">
        <v>251</v>
      </c>
      <c r="F24" s="32" t="s">
        <v>191</v>
      </c>
      <c r="G24" s="244"/>
      <c r="H24" s="243">
        <v>59.38</v>
      </c>
      <c r="I24" s="38">
        <v>43490</v>
      </c>
      <c r="J24" s="244"/>
      <c r="K24" s="259" t="s">
        <v>41</v>
      </c>
    </row>
    <row r="25" spans="1:11" ht="15.75" thickBot="1" x14ac:dyDescent="0.3">
      <c r="A25" s="260">
        <v>257249</v>
      </c>
      <c r="B25" s="261">
        <v>43462</v>
      </c>
      <c r="C25" s="262" t="s">
        <v>249</v>
      </c>
      <c r="D25" s="262" t="s">
        <v>250</v>
      </c>
      <c r="E25" s="262" t="s">
        <v>251</v>
      </c>
      <c r="F25" s="262" t="s">
        <v>191</v>
      </c>
      <c r="G25" s="263"/>
      <c r="H25" s="264">
        <v>1735.1</v>
      </c>
      <c r="I25" s="261">
        <v>43490</v>
      </c>
      <c r="J25" s="263"/>
      <c r="K25" s="265" t="s">
        <v>41</v>
      </c>
    </row>
    <row r="26" spans="1:11" ht="15.75" thickBot="1" x14ac:dyDescent="0.3">
      <c r="A26" s="246"/>
      <c r="B26" s="247"/>
      <c r="C26" s="247"/>
      <c r="D26" s="247"/>
      <c r="E26" s="247"/>
      <c r="F26" s="247"/>
      <c r="G26" s="248">
        <f>SUM(G5:G25)</f>
        <v>15036.259999999998</v>
      </c>
      <c r="H26" s="248">
        <f>SUM(H5:H25)</f>
        <v>5036.04</v>
      </c>
      <c r="I26" s="247"/>
      <c r="J26" s="247"/>
      <c r="K26" s="249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39.85546875" style="1" customWidth="1"/>
    <col min="7" max="7" width="13.5703125" style="1" customWidth="1"/>
    <col min="8" max="8" width="10.140625" style="1" customWidth="1"/>
    <col min="9" max="9" width="16.85546875" style="1" customWidth="1"/>
    <col min="10" max="10" width="15.7109375" style="1" customWidth="1"/>
    <col min="11" max="11" width="10.7109375" style="281" customWidth="1"/>
    <col min="12" max="12" width="13.28515625" style="1" bestFit="1" customWidth="1"/>
    <col min="13" max="13" width="11" style="1" bestFit="1" customWidth="1"/>
    <col min="14" max="14" width="30.7109375" style="1" bestFit="1" customWidth="1"/>
    <col min="15" max="16384" width="9.140625" style="1"/>
  </cols>
  <sheetData>
    <row r="1" spans="1:14" x14ac:dyDescent="0.25">
      <c r="F1" s="70" t="s">
        <v>0</v>
      </c>
      <c r="G1" s="70" t="s">
        <v>1</v>
      </c>
      <c r="H1" s="70" t="s">
        <v>2</v>
      </c>
    </row>
    <row r="2" spans="1:14" x14ac:dyDescent="0.25">
      <c r="F2" s="2" t="s">
        <v>3</v>
      </c>
      <c r="G2" s="46">
        <f>H161</f>
        <v>0</v>
      </c>
      <c r="H2" s="4"/>
    </row>
    <row r="3" spans="1:14" x14ac:dyDescent="0.25">
      <c r="F3" s="2" t="s">
        <v>5</v>
      </c>
      <c r="G3" s="46">
        <f>I134</f>
        <v>788561.93000000017</v>
      </c>
      <c r="H3" s="4"/>
    </row>
    <row r="4" spans="1:14" x14ac:dyDescent="0.25">
      <c r="F4" s="2" t="s">
        <v>47</v>
      </c>
      <c r="G4" s="46">
        <f>J134</f>
        <v>720660.67</v>
      </c>
      <c r="H4" s="4"/>
    </row>
    <row r="5" spans="1:14" x14ac:dyDescent="0.25">
      <c r="F5" s="2" t="s">
        <v>6</v>
      </c>
      <c r="G5" s="3"/>
      <c r="H5" s="5" t="s">
        <v>7</v>
      </c>
    </row>
    <row r="8" spans="1:14" ht="28.5" customHeight="1" x14ac:dyDescent="0.25">
      <c r="A8" s="8"/>
      <c r="B8" s="6" t="s">
        <v>8</v>
      </c>
      <c r="C8" s="6" t="s">
        <v>9</v>
      </c>
      <c r="D8" s="6" t="s">
        <v>203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25">
      <c r="A9" s="8"/>
      <c r="B9" s="173">
        <v>5506</v>
      </c>
      <c r="C9" s="172">
        <v>43455</v>
      </c>
      <c r="D9" s="173" t="s">
        <v>192</v>
      </c>
      <c r="E9" s="173" t="s">
        <v>277</v>
      </c>
      <c r="F9" s="173" t="s">
        <v>278</v>
      </c>
      <c r="G9" s="173" t="s">
        <v>140</v>
      </c>
      <c r="H9" s="189"/>
      <c r="I9" s="176">
        <v>670.37</v>
      </c>
      <c r="J9" s="176"/>
      <c r="K9" s="282">
        <v>43462</v>
      </c>
      <c r="L9" s="172">
        <v>43467</v>
      </c>
      <c r="M9" s="201" t="s">
        <v>21</v>
      </c>
      <c r="N9" s="189"/>
    </row>
    <row r="10" spans="1:14" x14ac:dyDescent="0.25">
      <c r="A10" s="8"/>
      <c r="B10" s="185">
        <v>256015</v>
      </c>
      <c r="C10" s="172">
        <v>43437</v>
      </c>
      <c r="D10" s="173" t="s">
        <v>249</v>
      </c>
      <c r="E10" s="186" t="s">
        <v>279</v>
      </c>
      <c r="F10" s="173" t="s">
        <v>251</v>
      </c>
      <c r="G10" s="173" t="s">
        <v>191</v>
      </c>
      <c r="H10" s="189"/>
      <c r="I10" s="176">
        <v>373.44</v>
      </c>
      <c r="J10" s="176"/>
      <c r="K10" s="282">
        <v>43465</v>
      </c>
      <c r="L10" s="172">
        <v>43467</v>
      </c>
      <c r="M10" s="201" t="s">
        <v>21</v>
      </c>
      <c r="N10" s="189"/>
    </row>
    <row r="11" spans="1:14" x14ac:dyDescent="0.25">
      <c r="A11" s="80"/>
      <c r="B11" s="171">
        <v>256109</v>
      </c>
      <c r="C11" s="172">
        <v>43438</v>
      </c>
      <c r="D11" s="173" t="s">
        <v>249</v>
      </c>
      <c r="E11" s="186" t="s">
        <v>279</v>
      </c>
      <c r="F11" s="173" t="s">
        <v>251</v>
      </c>
      <c r="G11" s="12" t="s">
        <v>191</v>
      </c>
      <c r="H11" s="9"/>
      <c r="I11" s="176">
        <v>1111.42</v>
      </c>
      <c r="J11" s="194"/>
      <c r="K11" s="282">
        <v>43466</v>
      </c>
      <c r="L11" s="172">
        <v>43467</v>
      </c>
      <c r="M11" s="201" t="s">
        <v>21</v>
      </c>
      <c r="N11" s="9"/>
    </row>
    <row r="12" spans="1:14" x14ac:dyDescent="0.25">
      <c r="A12" s="8"/>
      <c r="B12" s="185">
        <v>256107</v>
      </c>
      <c r="C12" s="172">
        <v>43438</v>
      </c>
      <c r="D12" s="173" t="s">
        <v>249</v>
      </c>
      <c r="E12" s="186" t="s">
        <v>279</v>
      </c>
      <c r="F12" s="173" t="s">
        <v>251</v>
      </c>
      <c r="G12" s="12" t="s">
        <v>191</v>
      </c>
      <c r="H12" s="9"/>
      <c r="I12" s="176">
        <v>233.4</v>
      </c>
      <c r="J12" s="194"/>
      <c r="K12" s="282">
        <v>43466</v>
      </c>
      <c r="L12" s="172">
        <v>43467</v>
      </c>
      <c r="M12" s="201" t="s">
        <v>21</v>
      </c>
      <c r="N12" s="9"/>
    </row>
    <row r="13" spans="1:14" x14ac:dyDescent="0.25">
      <c r="A13" s="8"/>
      <c r="B13" s="230">
        <v>256119</v>
      </c>
      <c r="C13" s="172">
        <v>43439</v>
      </c>
      <c r="D13" s="12" t="s">
        <v>249</v>
      </c>
      <c r="E13" s="16" t="s">
        <v>279</v>
      </c>
      <c r="F13" s="12" t="s">
        <v>251</v>
      </c>
      <c r="G13" s="12" t="s">
        <v>191</v>
      </c>
      <c r="H13" s="9"/>
      <c r="I13" s="176">
        <v>593.80999999999995</v>
      </c>
      <c r="J13" s="99"/>
      <c r="K13" s="282">
        <v>43467</v>
      </c>
      <c r="L13" s="172">
        <v>43467</v>
      </c>
      <c r="M13" s="202" t="s">
        <v>21</v>
      </c>
      <c r="N13" s="9"/>
    </row>
    <row r="14" spans="1:14" x14ac:dyDescent="0.25">
      <c r="A14" s="8"/>
      <c r="B14" s="231">
        <v>48957</v>
      </c>
      <c r="C14" s="172">
        <v>43439</v>
      </c>
      <c r="D14" s="172" t="s">
        <v>211</v>
      </c>
      <c r="E14" s="173" t="s">
        <v>143</v>
      </c>
      <c r="F14" s="174" t="s">
        <v>100</v>
      </c>
      <c r="G14" s="174" t="s">
        <v>191</v>
      </c>
      <c r="H14" s="175"/>
      <c r="I14" s="198">
        <v>5150.8</v>
      </c>
      <c r="J14" s="200"/>
      <c r="K14" s="282">
        <v>43469</v>
      </c>
      <c r="L14" s="172">
        <v>43468</v>
      </c>
      <c r="M14" s="203" t="s">
        <v>21</v>
      </c>
      <c r="N14" s="174"/>
    </row>
    <row r="15" spans="1:14" x14ac:dyDescent="0.25">
      <c r="A15" s="8"/>
      <c r="B15" s="231">
        <v>49005</v>
      </c>
      <c r="C15" s="172">
        <v>43439</v>
      </c>
      <c r="D15" s="172" t="s">
        <v>211</v>
      </c>
      <c r="E15" s="173" t="s">
        <v>143</v>
      </c>
      <c r="F15" s="174" t="s">
        <v>20</v>
      </c>
      <c r="G15" s="174" t="s">
        <v>191</v>
      </c>
      <c r="H15" s="175"/>
      <c r="I15" s="176">
        <v>1136</v>
      </c>
      <c r="J15" s="200"/>
      <c r="K15" s="282">
        <v>43469</v>
      </c>
      <c r="L15" s="172">
        <v>43468</v>
      </c>
      <c r="M15" s="203" t="s">
        <v>21</v>
      </c>
      <c r="N15" s="174"/>
    </row>
    <row r="16" spans="1:14" x14ac:dyDescent="0.25">
      <c r="A16" s="8"/>
      <c r="B16" s="232">
        <v>48963</v>
      </c>
      <c r="C16" s="178">
        <v>43439</v>
      </c>
      <c r="D16" s="172" t="s">
        <v>211</v>
      </c>
      <c r="E16" s="173" t="s">
        <v>143</v>
      </c>
      <c r="F16" s="174" t="s">
        <v>20</v>
      </c>
      <c r="G16" s="174" t="s">
        <v>191</v>
      </c>
      <c r="H16" s="179"/>
      <c r="I16" s="176">
        <v>3504.4</v>
      </c>
      <c r="J16" s="199"/>
      <c r="K16" s="283">
        <v>43469</v>
      </c>
      <c r="L16" s="172">
        <v>43468</v>
      </c>
      <c r="M16" s="203" t="s">
        <v>21</v>
      </c>
      <c r="N16" s="11"/>
    </row>
    <row r="17" spans="1:15" x14ac:dyDescent="0.25">
      <c r="A17" s="8"/>
      <c r="B17" s="230">
        <v>256251</v>
      </c>
      <c r="C17" s="172">
        <v>43441</v>
      </c>
      <c r="D17" s="173" t="s">
        <v>249</v>
      </c>
      <c r="E17" s="186" t="s">
        <v>279</v>
      </c>
      <c r="F17" s="173" t="s">
        <v>251</v>
      </c>
      <c r="G17" s="173" t="s">
        <v>191</v>
      </c>
      <c r="H17" s="189"/>
      <c r="I17" s="176">
        <v>1132.7</v>
      </c>
      <c r="J17" s="176"/>
      <c r="K17" s="284">
        <v>43469</v>
      </c>
      <c r="L17" s="172">
        <v>43468</v>
      </c>
      <c r="M17" s="201" t="s">
        <v>21</v>
      </c>
      <c r="N17" s="189"/>
    </row>
    <row r="18" spans="1:15" x14ac:dyDescent="0.25">
      <c r="A18" s="8"/>
      <c r="B18" s="230">
        <v>256348</v>
      </c>
      <c r="C18" s="172">
        <v>43442</v>
      </c>
      <c r="D18" s="173" t="s">
        <v>249</v>
      </c>
      <c r="E18" s="186" t="s">
        <v>279</v>
      </c>
      <c r="F18" s="173" t="s">
        <v>251</v>
      </c>
      <c r="G18" s="173" t="s">
        <v>191</v>
      </c>
      <c r="H18" s="189"/>
      <c r="I18" s="176">
        <v>1272.74</v>
      </c>
      <c r="J18" s="176"/>
      <c r="K18" s="284">
        <v>43470</v>
      </c>
      <c r="L18" s="172">
        <v>43468</v>
      </c>
      <c r="M18" s="201" t="s">
        <v>21</v>
      </c>
      <c r="N18" s="189"/>
    </row>
    <row r="19" spans="1:15" x14ac:dyDescent="0.25">
      <c r="A19" s="8"/>
      <c r="B19" s="233">
        <v>201835482</v>
      </c>
      <c r="C19" s="172">
        <v>43409</v>
      </c>
      <c r="D19" s="173" t="s">
        <v>169</v>
      </c>
      <c r="E19" s="173" t="s">
        <v>139</v>
      </c>
      <c r="F19" s="174" t="s">
        <v>89</v>
      </c>
      <c r="G19" s="174" t="s">
        <v>66</v>
      </c>
      <c r="H19" s="71"/>
      <c r="I19" s="176">
        <v>122</v>
      </c>
      <c r="J19" s="177"/>
      <c r="K19" s="285">
        <v>43435</v>
      </c>
      <c r="L19" s="172">
        <v>43473</v>
      </c>
      <c r="M19" s="203" t="s">
        <v>21</v>
      </c>
      <c r="N19" s="174" t="s">
        <v>282</v>
      </c>
    </row>
    <row r="20" spans="1:15" s="8" customFormat="1" ht="11.25" customHeight="1" x14ac:dyDescent="0.2">
      <c r="B20" s="233">
        <v>201839057</v>
      </c>
      <c r="C20" s="172">
        <v>43438</v>
      </c>
      <c r="D20" s="173" t="s">
        <v>169</v>
      </c>
      <c r="E20" s="173" t="s">
        <v>139</v>
      </c>
      <c r="F20" s="174" t="s">
        <v>89</v>
      </c>
      <c r="G20" s="174" t="s">
        <v>140</v>
      </c>
      <c r="H20" s="184"/>
      <c r="I20" s="176">
        <v>122</v>
      </c>
      <c r="J20" s="177"/>
      <c r="K20" s="282">
        <v>43466</v>
      </c>
      <c r="L20" s="172">
        <v>43473</v>
      </c>
      <c r="M20" s="203" t="s">
        <v>21</v>
      </c>
      <c r="N20" s="174" t="s">
        <v>282</v>
      </c>
      <c r="O20" s="12"/>
    </row>
    <row r="21" spans="1:15" x14ac:dyDescent="0.25">
      <c r="A21" s="8"/>
      <c r="B21" s="185">
        <v>22</v>
      </c>
      <c r="C21" s="172">
        <v>43825</v>
      </c>
      <c r="D21" s="173" t="s">
        <v>172</v>
      </c>
      <c r="E21" s="186" t="s">
        <v>136</v>
      </c>
      <c r="F21" s="173" t="s">
        <v>280</v>
      </c>
      <c r="G21" s="12" t="s">
        <v>191</v>
      </c>
      <c r="H21" s="9"/>
      <c r="I21" s="176">
        <v>1800</v>
      </c>
      <c r="J21" s="176"/>
      <c r="K21" s="282">
        <v>43475</v>
      </c>
      <c r="L21" s="172">
        <v>43475</v>
      </c>
      <c r="M21" s="201" t="s">
        <v>21</v>
      </c>
      <c r="N21" s="9"/>
    </row>
    <row r="22" spans="1:15" x14ac:dyDescent="0.25">
      <c r="A22" s="8"/>
      <c r="B22" s="185">
        <v>256769</v>
      </c>
      <c r="C22" s="172">
        <v>43451</v>
      </c>
      <c r="D22" s="173" t="s">
        <v>249</v>
      </c>
      <c r="E22" s="186" t="s">
        <v>279</v>
      </c>
      <c r="F22" s="173" t="s">
        <v>251</v>
      </c>
      <c r="G22" s="173" t="s">
        <v>191</v>
      </c>
      <c r="H22" s="189"/>
      <c r="I22" s="194">
        <v>1450.55</v>
      </c>
      <c r="J22" s="194"/>
      <c r="K22" s="284">
        <v>43479</v>
      </c>
      <c r="L22" s="172">
        <v>43479</v>
      </c>
      <c r="M22" s="201" t="s">
        <v>21</v>
      </c>
      <c r="N22" s="189"/>
    </row>
    <row r="23" spans="1:15" x14ac:dyDescent="0.25">
      <c r="A23" s="8"/>
      <c r="B23" s="9">
        <v>572</v>
      </c>
      <c r="C23" s="172">
        <v>43468</v>
      </c>
      <c r="D23" s="173" t="s">
        <v>167</v>
      </c>
      <c r="E23" s="186" t="s">
        <v>293</v>
      </c>
      <c r="F23" s="173" t="s">
        <v>294</v>
      </c>
      <c r="G23" s="12" t="s">
        <v>255</v>
      </c>
      <c r="H23" s="9"/>
      <c r="I23" s="46">
        <v>3116.13</v>
      </c>
      <c r="J23" s="194"/>
      <c r="K23" s="284">
        <v>43479</v>
      </c>
      <c r="L23" s="193">
        <v>43479</v>
      </c>
      <c r="M23" s="201" t="s">
        <v>21</v>
      </c>
      <c r="N23" s="9"/>
    </row>
    <row r="24" spans="1:15" x14ac:dyDescent="0.25">
      <c r="A24" s="8"/>
      <c r="B24" s="173">
        <v>5520</v>
      </c>
      <c r="C24" s="172">
        <v>43467</v>
      </c>
      <c r="D24" s="173" t="s">
        <v>192</v>
      </c>
      <c r="E24" s="173" t="s">
        <v>277</v>
      </c>
      <c r="F24" s="173" t="s">
        <v>278</v>
      </c>
      <c r="G24" s="173" t="s">
        <v>191</v>
      </c>
      <c r="H24" s="189"/>
      <c r="I24" s="176">
        <v>983.75</v>
      </c>
      <c r="J24" s="176"/>
      <c r="K24" s="282">
        <v>43480</v>
      </c>
      <c r="L24" s="172">
        <v>43479</v>
      </c>
      <c r="M24" s="240" t="s">
        <v>21</v>
      </c>
      <c r="N24" s="189"/>
    </row>
    <row r="25" spans="1:15" x14ac:dyDescent="0.25">
      <c r="B25" s="224">
        <v>1812986477148</v>
      </c>
      <c r="C25" s="225">
        <v>43461</v>
      </c>
      <c r="D25" s="204" t="s">
        <v>161</v>
      </c>
      <c r="E25" s="204" t="s">
        <v>214</v>
      </c>
      <c r="F25" s="204" t="s">
        <v>295</v>
      </c>
      <c r="G25" s="204" t="s">
        <v>191</v>
      </c>
      <c r="H25" s="226"/>
      <c r="I25" s="227">
        <v>224.99</v>
      </c>
      <c r="J25" s="235"/>
      <c r="K25" s="284">
        <v>43480</v>
      </c>
      <c r="L25" s="193">
        <v>43479</v>
      </c>
      <c r="M25" s="241" t="s">
        <v>21</v>
      </c>
      <c r="N25" s="204"/>
    </row>
    <row r="26" spans="1:15" x14ac:dyDescent="0.25">
      <c r="B26" s="173">
        <v>2163</v>
      </c>
      <c r="C26" s="172">
        <v>43427</v>
      </c>
      <c r="D26" s="173" t="s">
        <v>144</v>
      </c>
      <c r="E26" s="173" t="s">
        <v>272</v>
      </c>
      <c r="F26" s="173" t="s">
        <v>273</v>
      </c>
      <c r="G26" s="173" t="s">
        <v>140</v>
      </c>
      <c r="H26" s="189"/>
      <c r="I26" s="176">
        <v>2610.5700000000002</v>
      </c>
      <c r="J26" s="176"/>
      <c r="K26" s="282">
        <v>43809</v>
      </c>
      <c r="L26" s="172">
        <v>43479</v>
      </c>
      <c r="M26" s="240" t="s">
        <v>21</v>
      </c>
      <c r="N26" s="174"/>
    </row>
    <row r="27" spans="1:15" x14ac:dyDescent="0.25">
      <c r="B27" s="185">
        <v>256865</v>
      </c>
      <c r="C27" s="172">
        <v>43452</v>
      </c>
      <c r="D27" s="173" t="s">
        <v>249</v>
      </c>
      <c r="E27" s="186" t="s">
        <v>279</v>
      </c>
      <c r="F27" s="173" t="s">
        <v>251</v>
      </c>
      <c r="G27" s="173" t="s">
        <v>191</v>
      </c>
      <c r="H27" s="189"/>
      <c r="I27" s="176">
        <v>1272.74</v>
      </c>
      <c r="J27" s="176"/>
      <c r="K27" s="282">
        <v>43480</v>
      </c>
      <c r="L27" s="172">
        <v>43480</v>
      </c>
      <c r="M27" s="240" t="s">
        <v>21</v>
      </c>
      <c r="N27" s="189"/>
    </row>
    <row r="28" spans="1:15" x14ac:dyDescent="0.25">
      <c r="B28" s="185">
        <v>946</v>
      </c>
      <c r="C28" s="172">
        <v>43472</v>
      </c>
      <c r="D28" s="173" t="s">
        <v>290</v>
      </c>
      <c r="E28" s="186" t="s">
        <v>291</v>
      </c>
      <c r="F28" s="173" t="s">
        <v>292</v>
      </c>
      <c r="G28" s="12" t="s">
        <v>191</v>
      </c>
      <c r="H28" s="9"/>
      <c r="I28" s="176">
        <v>450.41</v>
      </c>
      <c r="J28" s="176"/>
      <c r="K28" s="282">
        <v>43480</v>
      </c>
      <c r="L28" s="172">
        <v>43482</v>
      </c>
      <c r="M28" s="240" t="s">
        <v>21</v>
      </c>
      <c r="N28" s="9"/>
    </row>
    <row r="29" spans="1:15" x14ac:dyDescent="0.25">
      <c r="B29" s="185"/>
      <c r="C29" s="29"/>
      <c r="D29" s="272"/>
      <c r="E29" s="204" t="s">
        <v>298</v>
      </c>
      <c r="F29" s="204" t="s">
        <v>210</v>
      </c>
      <c r="G29" s="204" t="s">
        <v>66</v>
      </c>
      <c r="H29" s="204"/>
      <c r="I29" s="235">
        <v>25.99</v>
      </c>
      <c r="J29" s="9"/>
      <c r="K29" s="282">
        <v>43482</v>
      </c>
      <c r="L29" s="172">
        <v>43482</v>
      </c>
      <c r="M29" s="241" t="s">
        <v>21</v>
      </c>
      <c r="N29" s="239"/>
    </row>
    <row r="30" spans="1:15" x14ac:dyDescent="0.25">
      <c r="B30" s="185">
        <v>257064</v>
      </c>
      <c r="C30" s="172">
        <v>43455</v>
      </c>
      <c r="D30" s="173" t="s">
        <v>249</v>
      </c>
      <c r="E30" s="186" t="s">
        <v>279</v>
      </c>
      <c r="F30" s="173" t="s">
        <v>251</v>
      </c>
      <c r="G30" s="173" t="s">
        <v>191</v>
      </c>
      <c r="H30" s="175"/>
      <c r="I30" s="176">
        <v>1272.74</v>
      </c>
      <c r="J30" s="176"/>
      <c r="K30" s="282">
        <v>43118</v>
      </c>
      <c r="L30" s="172">
        <v>43483</v>
      </c>
      <c r="M30" s="273" t="s">
        <v>21</v>
      </c>
      <c r="N30" s="182"/>
    </row>
    <row r="31" spans="1:15" x14ac:dyDescent="0.25">
      <c r="B31" s="230">
        <v>2570380</v>
      </c>
      <c r="C31" s="172">
        <v>43455</v>
      </c>
      <c r="D31" s="173" t="s">
        <v>249</v>
      </c>
      <c r="E31" s="186" t="s">
        <v>279</v>
      </c>
      <c r="F31" s="173" t="s">
        <v>251</v>
      </c>
      <c r="G31" s="173" t="s">
        <v>191</v>
      </c>
      <c r="H31" s="189"/>
      <c r="I31" s="176">
        <v>661.77</v>
      </c>
      <c r="J31" s="176"/>
      <c r="K31" s="282">
        <v>43118</v>
      </c>
      <c r="L31" s="172">
        <v>43483</v>
      </c>
      <c r="M31" s="240" t="s">
        <v>21</v>
      </c>
      <c r="N31" s="189"/>
    </row>
    <row r="32" spans="1:15" x14ac:dyDescent="0.25">
      <c r="B32" s="9"/>
      <c r="C32" s="197"/>
      <c r="D32" s="173"/>
      <c r="E32" s="204" t="s">
        <v>283</v>
      </c>
      <c r="F32" s="204" t="s">
        <v>284</v>
      </c>
      <c r="G32" s="204" t="s">
        <v>191</v>
      </c>
      <c r="H32" s="9"/>
      <c r="I32" s="176">
        <v>28260.1</v>
      </c>
      <c r="J32" s="9"/>
      <c r="K32" s="282">
        <v>43483</v>
      </c>
      <c r="L32" s="172">
        <v>43483</v>
      </c>
      <c r="M32" s="240" t="s">
        <v>21</v>
      </c>
      <c r="N32" s="9"/>
    </row>
    <row r="33" spans="2:14" x14ac:dyDescent="0.25">
      <c r="B33" s="238"/>
      <c r="C33" s="29"/>
      <c r="D33" s="272"/>
      <c r="E33" s="204" t="s">
        <v>239</v>
      </c>
      <c r="F33" s="204" t="s">
        <v>297</v>
      </c>
      <c r="G33" s="204" t="s">
        <v>191</v>
      </c>
      <c r="H33" s="204"/>
      <c r="I33" s="176">
        <v>9225.75</v>
      </c>
      <c r="J33" s="235"/>
      <c r="K33" s="282">
        <v>43483</v>
      </c>
      <c r="L33" s="172">
        <v>43483</v>
      </c>
      <c r="M33" s="241" t="s">
        <v>21</v>
      </c>
      <c r="N33" s="239"/>
    </row>
    <row r="34" spans="2:14" x14ac:dyDescent="0.25">
      <c r="B34" s="185"/>
      <c r="C34" s="172"/>
      <c r="D34" s="173"/>
      <c r="E34" s="204" t="s">
        <v>239</v>
      </c>
      <c r="F34" s="173" t="s">
        <v>299</v>
      </c>
      <c r="G34" s="12" t="s">
        <v>191</v>
      </c>
      <c r="H34" s="9"/>
      <c r="I34" s="176">
        <v>20844.87</v>
      </c>
      <c r="J34" s="176"/>
      <c r="K34" s="282">
        <v>43483</v>
      </c>
      <c r="L34" s="172">
        <v>43483</v>
      </c>
      <c r="M34" s="240" t="s">
        <v>21</v>
      </c>
      <c r="N34" s="9"/>
    </row>
    <row r="35" spans="2:14" x14ac:dyDescent="0.25">
      <c r="B35" s="238"/>
      <c r="C35" s="29"/>
      <c r="D35" s="272"/>
      <c r="E35" s="204" t="s">
        <v>239</v>
      </c>
      <c r="F35" s="204" t="s">
        <v>300</v>
      </c>
      <c r="G35" s="204" t="s">
        <v>191</v>
      </c>
      <c r="H35" s="204"/>
      <c r="I35" s="176">
        <v>6697.77</v>
      </c>
      <c r="J35" s="235"/>
      <c r="K35" s="282">
        <v>43483</v>
      </c>
      <c r="L35" s="172">
        <v>43483</v>
      </c>
      <c r="M35" s="241" t="s">
        <v>21</v>
      </c>
      <c r="N35" s="239"/>
    </row>
    <row r="36" spans="2:14" x14ac:dyDescent="0.25">
      <c r="B36" s="238"/>
      <c r="C36" s="29"/>
      <c r="D36" s="272"/>
      <c r="E36" s="204" t="s">
        <v>283</v>
      </c>
      <c r="F36" s="204" t="s">
        <v>301</v>
      </c>
      <c r="G36" s="204" t="s">
        <v>191</v>
      </c>
      <c r="H36" s="204"/>
      <c r="I36" s="176">
        <v>954.36</v>
      </c>
      <c r="J36" s="235"/>
      <c r="K36" s="282">
        <v>43483</v>
      </c>
      <c r="L36" s="172">
        <v>43483</v>
      </c>
      <c r="M36" s="241" t="s">
        <v>21</v>
      </c>
      <c r="N36" s="239"/>
    </row>
    <row r="37" spans="2:14" x14ac:dyDescent="0.25">
      <c r="B37" s="238"/>
      <c r="C37" s="29"/>
      <c r="D37" s="272"/>
      <c r="E37" s="204" t="s">
        <v>283</v>
      </c>
      <c r="F37" s="204" t="s">
        <v>301</v>
      </c>
      <c r="G37" s="204" t="s">
        <v>191</v>
      </c>
      <c r="H37" s="204"/>
      <c r="I37" s="176">
        <v>954.36</v>
      </c>
      <c r="J37" s="235"/>
      <c r="K37" s="282">
        <v>43483</v>
      </c>
      <c r="L37" s="172">
        <v>43483</v>
      </c>
      <c r="M37" s="241" t="s">
        <v>21</v>
      </c>
      <c r="N37" s="239"/>
    </row>
    <row r="38" spans="2:14" x14ac:dyDescent="0.25">
      <c r="B38" s="274"/>
      <c r="C38" s="225">
        <v>43480</v>
      </c>
      <c r="D38" s="204"/>
      <c r="E38" s="204" t="s">
        <v>302</v>
      </c>
      <c r="F38" s="204" t="s">
        <v>304</v>
      </c>
      <c r="G38" s="204" t="s">
        <v>255</v>
      </c>
      <c r="H38" s="226"/>
      <c r="I38" s="106">
        <v>5334.71</v>
      </c>
      <c r="J38" s="275"/>
      <c r="K38" s="280">
        <v>43486</v>
      </c>
      <c r="L38" s="280">
        <v>43486</v>
      </c>
      <c r="M38" s="241" t="s">
        <v>21</v>
      </c>
      <c r="N38" s="204"/>
    </row>
    <row r="39" spans="2:14" x14ac:dyDescent="0.25">
      <c r="B39" s="274"/>
      <c r="C39" s="225">
        <v>43486</v>
      </c>
      <c r="D39" s="204"/>
      <c r="E39" s="204" t="s">
        <v>303</v>
      </c>
      <c r="F39" s="204" t="s">
        <v>108</v>
      </c>
      <c r="G39" s="204" t="s">
        <v>255</v>
      </c>
      <c r="H39" s="226"/>
      <c r="I39" s="99">
        <v>569.77</v>
      </c>
      <c r="J39" s="276"/>
      <c r="K39" s="280">
        <v>43486</v>
      </c>
      <c r="L39" s="280">
        <v>43486</v>
      </c>
      <c r="M39" s="241" t="s">
        <v>21</v>
      </c>
      <c r="N39" s="204"/>
    </row>
    <row r="40" spans="2:14" x14ac:dyDescent="0.25">
      <c r="B40" s="238"/>
      <c r="C40" s="225">
        <v>43486</v>
      </c>
      <c r="D40" s="204"/>
      <c r="E40" s="204" t="s">
        <v>303</v>
      </c>
      <c r="F40" s="204" t="s">
        <v>109</v>
      </c>
      <c r="G40" s="204" t="s">
        <v>255</v>
      </c>
      <c r="H40" s="204"/>
      <c r="I40" s="99">
        <v>569.77</v>
      </c>
      <c r="J40" s="235"/>
      <c r="K40" s="280">
        <v>43486</v>
      </c>
      <c r="L40" s="280">
        <v>43486</v>
      </c>
      <c r="M40" s="241" t="s">
        <v>21</v>
      </c>
      <c r="N40" s="239"/>
    </row>
    <row r="41" spans="2:14" x14ac:dyDescent="0.25">
      <c r="B41" s="173"/>
      <c r="C41" s="225">
        <v>43486</v>
      </c>
      <c r="D41" s="204"/>
      <c r="E41" s="204" t="s">
        <v>303</v>
      </c>
      <c r="F41" s="173" t="s">
        <v>131</v>
      </c>
      <c r="G41" s="173" t="s">
        <v>255</v>
      </c>
      <c r="H41" s="189"/>
      <c r="I41" s="99">
        <v>1080.4100000000001</v>
      </c>
      <c r="J41" s="176"/>
      <c r="K41" s="280">
        <v>43486</v>
      </c>
      <c r="L41" s="280">
        <v>43486</v>
      </c>
      <c r="M41" s="241" t="s">
        <v>21</v>
      </c>
      <c r="N41" s="174"/>
    </row>
    <row r="42" spans="2:14" x14ac:dyDescent="0.25">
      <c r="B42" s="9"/>
      <c r="C42" s="225">
        <v>43486</v>
      </c>
      <c r="D42" s="204"/>
      <c r="E42" s="204" t="s">
        <v>303</v>
      </c>
      <c r="F42" s="204" t="s">
        <v>119</v>
      </c>
      <c r="G42" s="204" t="s">
        <v>255</v>
      </c>
      <c r="H42" s="9"/>
      <c r="I42" s="99">
        <v>1080.4100000000001</v>
      </c>
      <c r="J42" s="9"/>
      <c r="K42" s="280">
        <v>43486</v>
      </c>
      <c r="L42" s="280">
        <v>43486</v>
      </c>
      <c r="M42" s="241" t="s">
        <v>21</v>
      </c>
      <c r="N42" s="9"/>
    </row>
    <row r="43" spans="2:14" x14ac:dyDescent="0.25">
      <c r="B43" s="173"/>
      <c r="C43" s="225">
        <v>43487</v>
      </c>
      <c r="D43" s="204"/>
      <c r="E43" s="204" t="s">
        <v>306</v>
      </c>
      <c r="F43" s="204" t="s">
        <v>115</v>
      </c>
      <c r="G43" s="204" t="s">
        <v>255</v>
      </c>
      <c r="H43" s="9"/>
      <c r="I43" s="176">
        <v>2336.8000000000002</v>
      </c>
      <c r="J43" s="9"/>
      <c r="K43" s="280">
        <v>43487</v>
      </c>
      <c r="L43" s="280">
        <v>43487</v>
      </c>
      <c r="M43" s="240" t="s">
        <v>21</v>
      </c>
      <c r="N43" s="9"/>
    </row>
    <row r="44" spans="2:14" x14ac:dyDescent="0.25">
      <c r="B44" s="9"/>
      <c r="C44" s="225">
        <v>43480</v>
      </c>
      <c r="D44" s="204"/>
      <c r="E44" s="204" t="s">
        <v>302</v>
      </c>
      <c r="F44" s="204" t="s">
        <v>307</v>
      </c>
      <c r="G44" s="204" t="s">
        <v>255</v>
      </c>
      <c r="H44" s="9"/>
      <c r="I44" s="242">
        <v>1650.56</v>
      </c>
      <c r="J44" s="9"/>
      <c r="K44" s="280">
        <v>43487</v>
      </c>
      <c r="L44" s="280">
        <v>43487</v>
      </c>
      <c r="M44" s="240" t="s">
        <v>21</v>
      </c>
      <c r="N44" s="9"/>
    </row>
    <row r="45" spans="2:14" x14ac:dyDescent="0.25">
      <c r="B45" s="274"/>
      <c r="C45" s="225">
        <v>43487</v>
      </c>
      <c r="D45" s="204"/>
      <c r="E45" s="204" t="s">
        <v>303</v>
      </c>
      <c r="F45" s="204" t="s">
        <v>114</v>
      </c>
      <c r="G45" s="204" t="s">
        <v>255</v>
      </c>
      <c r="H45" s="226"/>
      <c r="I45" s="99">
        <v>1178.6199999999999</v>
      </c>
      <c r="J45" s="235"/>
      <c r="K45" s="280">
        <v>43487</v>
      </c>
      <c r="L45" s="280">
        <v>43488</v>
      </c>
      <c r="M45" s="240" t="s">
        <v>21</v>
      </c>
      <c r="N45" s="204"/>
    </row>
    <row r="46" spans="2:14" x14ac:dyDescent="0.25">
      <c r="B46" s="274"/>
      <c r="C46" s="225">
        <v>43480</v>
      </c>
      <c r="D46" s="204"/>
      <c r="E46" s="204" t="s">
        <v>302</v>
      </c>
      <c r="F46" s="204" t="s">
        <v>304</v>
      </c>
      <c r="G46" s="204" t="s">
        <v>255</v>
      </c>
      <c r="H46" s="226"/>
      <c r="I46" s="99">
        <v>3531.57</v>
      </c>
      <c r="J46" s="235"/>
      <c r="K46" s="280">
        <v>43488</v>
      </c>
      <c r="L46" s="280">
        <v>43488</v>
      </c>
      <c r="M46" s="240" t="s">
        <v>21</v>
      </c>
      <c r="N46" s="204"/>
    </row>
    <row r="47" spans="2:14" x14ac:dyDescent="0.25">
      <c r="B47" s="274"/>
      <c r="C47" s="225">
        <v>43488</v>
      </c>
      <c r="D47" s="204"/>
      <c r="E47" s="204" t="s">
        <v>303</v>
      </c>
      <c r="F47" s="204" t="s">
        <v>111</v>
      </c>
      <c r="G47" s="204" t="s">
        <v>255</v>
      </c>
      <c r="H47" s="226"/>
      <c r="I47" s="99">
        <v>1276.8399999999999</v>
      </c>
      <c r="J47" s="235"/>
      <c r="K47" s="280">
        <v>43488</v>
      </c>
      <c r="L47" s="280">
        <v>43488</v>
      </c>
      <c r="M47" s="240" t="s">
        <v>21</v>
      </c>
      <c r="N47" s="204"/>
    </row>
    <row r="48" spans="2:14" x14ac:dyDescent="0.25">
      <c r="B48" s="274"/>
      <c r="C48" s="225">
        <v>43488</v>
      </c>
      <c r="D48" s="204"/>
      <c r="E48" s="204" t="s">
        <v>303</v>
      </c>
      <c r="F48" s="204" t="s">
        <v>133</v>
      </c>
      <c r="G48" s="204" t="s">
        <v>255</v>
      </c>
      <c r="H48" s="226"/>
      <c r="I48" s="99">
        <v>673.37</v>
      </c>
      <c r="J48" s="235"/>
      <c r="K48" s="280">
        <v>43488</v>
      </c>
      <c r="L48" s="280">
        <v>43488</v>
      </c>
      <c r="M48" s="240" t="s">
        <v>21</v>
      </c>
      <c r="N48" s="204"/>
    </row>
    <row r="49" spans="1:14" x14ac:dyDescent="0.25">
      <c r="B49" s="274"/>
      <c r="C49" s="225">
        <v>43488</v>
      </c>
      <c r="D49" s="204"/>
      <c r="E49" s="204" t="s">
        <v>303</v>
      </c>
      <c r="F49" s="204" t="s">
        <v>113</v>
      </c>
      <c r="G49" s="204" t="s">
        <v>255</v>
      </c>
      <c r="H49" s="226"/>
      <c r="I49" s="99">
        <v>673.37</v>
      </c>
      <c r="J49" s="235"/>
      <c r="K49" s="280">
        <v>43488</v>
      </c>
      <c r="L49" s="280">
        <v>43488</v>
      </c>
      <c r="M49" s="240" t="s">
        <v>21</v>
      </c>
      <c r="N49" s="204"/>
    </row>
    <row r="50" spans="1:14" x14ac:dyDescent="0.25">
      <c r="B50" s="274"/>
      <c r="C50" s="225"/>
      <c r="D50" s="204"/>
      <c r="E50" s="204" t="s">
        <v>262</v>
      </c>
      <c r="F50" s="204" t="s">
        <v>65</v>
      </c>
      <c r="G50" s="204" t="s">
        <v>191</v>
      </c>
      <c r="H50" s="226"/>
      <c r="I50" s="99">
        <v>898</v>
      </c>
      <c r="J50" s="235"/>
      <c r="K50" s="280">
        <v>43488</v>
      </c>
      <c r="L50" s="280">
        <v>43488</v>
      </c>
      <c r="M50" s="240" t="s">
        <v>21</v>
      </c>
      <c r="N50" s="204"/>
    </row>
    <row r="51" spans="1:14" x14ac:dyDescent="0.25">
      <c r="B51" s="274"/>
      <c r="C51" s="225"/>
      <c r="D51" s="204"/>
      <c r="E51" s="204" t="s">
        <v>308</v>
      </c>
      <c r="F51" s="204" t="s">
        <v>210</v>
      </c>
      <c r="G51" s="204" t="s">
        <v>255</v>
      </c>
      <c r="H51" s="226"/>
      <c r="I51" s="99">
        <v>372.06</v>
      </c>
      <c r="J51" s="235"/>
      <c r="K51" s="280">
        <v>43488</v>
      </c>
      <c r="L51" s="280">
        <v>43488</v>
      </c>
      <c r="M51" s="240" t="s">
        <v>21</v>
      </c>
      <c r="N51" s="204"/>
    </row>
    <row r="52" spans="1:14" x14ac:dyDescent="0.25">
      <c r="B52" s="173">
        <v>33</v>
      </c>
      <c r="C52" s="225">
        <v>43468</v>
      </c>
      <c r="D52" s="204" t="s">
        <v>221</v>
      </c>
      <c r="E52" s="204" t="s">
        <v>296</v>
      </c>
      <c r="F52" s="204" t="s">
        <v>238</v>
      </c>
      <c r="G52" s="204" t="s">
        <v>191</v>
      </c>
      <c r="H52" s="204"/>
      <c r="I52" s="176">
        <v>23625</v>
      </c>
      <c r="J52" s="9"/>
      <c r="K52" s="282">
        <v>43480</v>
      </c>
      <c r="L52" s="172">
        <v>43489</v>
      </c>
      <c r="M52" s="240" t="s">
        <v>21</v>
      </c>
      <c r="N52" s="174"/>
    </row>
    <row r="53" spans="1:14" x14ac:dyDescent="0.25">
      <c r="B53" s="185">
        <v>257156</v>
      </c>
      <c r="C53" s="172">
        <v>43460</v>
      </c>
      <c r="D53" s="173" t="s">
        <v>249</v>
      </c>
      <c r="E53" s="186" t="s">
        <v>279</v>
      </c>
      <c r="F53" s="173" t="s">
        <v>251</v>
      </c>
      <c r="G53" s="173" t="s">
        <v>191</v>
      </c>
      <c r="H53" s="71"/>
      <c r="I53" s="183">
        <v>1307.05</v>
      </c>
      <c r="J53" s="176"/>
      <c r="K53" s="282">
        <v>43488</v>
      </c>
      <c r="L53" s="172">
        <v>43489</v>
      </c>
      <c r="M53" s="240" t="s">
        <v>21</v>
      </c>
      <c r="N53" s="189"/>
    </row>
    <row r="54" spans="1:14" x14ac:dyDescent="0.25">
      <c r="B54" s="274">
        <v>6</v>
      </c>
      <c r="C54" s="225">
        <v>43480</v>
      </c>
      <c r="D54" s="204" t="s">
        <v>309</v>
      </c>
      <c r="E54" s="204" t="s">
        <v>310</v>
      </c>
      <c r="F54" s="204" t="s">
        <v>311</v>
      </c>
      <c r="G54" s="204" t="s">
        <v>191</v>
      </c>
      <c r="H54" s="226"/>
      <c r="I54" s="276">
        <v>410442.38</v>
      </c>
      <c r="J54" s="9"/>
      <c r="K54" s="282">
        <v>43489</v>
      </c>
      <c r="L54" s="172">
        <v>43489</v>
      </c>
      <c r="M54" s="240" t="s">
        <v>21</v>
      </c>
      <c r="N54" s="204" t="s">
        <v>319</v>
      </c>
    </row>
    <row r="55" spans="1:14" x14ac:dyDescent="0.25">
      <c r="B55" s="274"/>
      <c r="C55" s="225">
        <v>43480</v>
      </c>
      <c r="D55" s="204"/>
      <c r="E55" s="204" t="s">
        <v>302</v>
      </c>
      <c r="F55" s="204" t="s">
        <v>304</v>
      </c>
      <c r="G55" s="204" t="s">
        <v>255</v>
      </c>
      <c r="H55" s="226"/>
      <c r="I55" s="235">
        <v>1021.31</v>
      </c>
      <c r="J55" s="9"/>
      <c r="K55" s="282">
        <v>43489</v>
      </c>
      <c r="L55" s="172">
        <v>43489</v>
      </c>
      <c r="M55" s="240" t="s">
        <v>21</v>
      </c>
      <c r="N55" s="204"/>
    </row>
    <row r="56" spans="1:14" x14ac:dyDescent="0.25">
      <c r="B56" s="274"/>
      <c r="C56" s="225">
        <v>43489</v>
      </c>
      <c r="D56" s="204"/>
      <c r="E56" s="204" t="s">
        <v>303</v>
      </c>
      <c r="F56" s="204" t="s">
        <v>134</v>
      </c>
      <c r="G56" s="204" t="s">
        <v>255</v>
      </c>
      <c r="H56" s="226"/>
      <c r="I56" s="235">
        <v>725.16</v>
      </c>
      <c r="J56" s="9"/>
      <c r="K56" s="282">
        <v>43489</v>
      </c>
      <c r="L56" s="172">
        <v>43489</v>
      </c>
      <c r="M56" s="240" t="s">
        <v>21</v>
      </c>
      <c r="N56" s="204"/>
    </row>
    <row r="57" spans="1:14" x14ac:dyDescent="0.25">
      <c r="B57" s="274"/>
      <c r="C57" s="225">
        <v>43480</v>
      </c>
      <c r="D57" s="204"/>
      <c r="E57" s="204" t="s">
        <v>302</v>
      </c>
      <c r="F57" s="204" t="s">
        <v>304</v>
      </c>
      <c r="G57" s="204" t="s">
        <v>255</v>
      </c>
      <c r="H57" s="226"/>
      <c r="I57" s="235">
        <v>6327.17</v>
      </c>
      <c r="J57" s="9"/>
      <c r="K57" s="282">
        <v>43489</v>
      </c>
      <c r="L57" s="172">
        <v>43489</v>
      </c>
      <c r="M57" s="240" t="s">
        <v>21</v>
      </c>
      <c r="N57" s="204"/>
    </row>
    <row r="58" spans="1:14" x14ac:dyDescent="0.25">
      <c r="B58" s="274"/>
      <c r="C58" s="225">
        <v>43489</v>
      </c>
      <c r="D58" s="204"/>
      <c r="E58" s="204" t="s">
        <v>303</v>
      </c>
      <c r="F58" s="204" t="s">
        <v>130</v>
      </c>
      <c r="G58" s="204" t="s">
        <v>255</v>
      </c>
      <c r="H58" s="226"/>
      <c r="I58" s="235">
        <v>466.18</v>
      </c>
      <c r="J58" s="9"/>
      <c r="K58" s="282">
        <v>43489</v>
      </c>
      <c r="L58" s="172">
        <v>43489</v>
      </c>
      <c r="M58" s="240" t="s">
        <v>21</v>
      </c>
      <c r="N58" s="204"/>
    </row>
    <row r="59" spans="1:14" x14ac:dyDescent="0.25">
      <c r="B59" s="274"/>
      <c r="C59" s="225">
        <v>43489</v>
      </c>
      <c r="D59" s="204"/>
      <c r="E59" s="204" t="s">
        <v>303</v>
      </c>
      <c r="F59" s="204" t="s">
        <v>118</v>
      </c>
      <c r="G59" s="204" t="s">
        <v>255</v>
      </c>
      <c r="H59" s="226"/>
      <c r="I59" s="235">
        <v>776.97</v>
      </c>
      <c r="J59" s="9"/>
      <c r="K59" s="282">
        <v>43489</v>
      </c>
      <c r="L59" s="172">
        <v>43489</v>
      </c>
      <c r="M59" s="240" t="s">
        <v>21</v>
      </c>
      <c r="N59" s="204"/>
    </row>
    <row r="60" spans="1:14" x14ac:dyDescent="0.25">
      <c r="B60" s="274"/>
      <c r="C60" s="225">
        <v>43489</v>
      </c>
      <c r="D60" s="204"/>
      <c r="E60" s="204" t="s">
        <v>303</v>
      </c>
      <c r="F60" s="204" t="s">
        <v>110</v>
      </c>
      <c r="G60" s="204" t="s">
        <v>255</v>
      </c>
      <c r="H60" s="226"/>
      <c r="I60" s="235">
        <v>673.37</v>
      </c>
      <c r="J60" s="9"/>
      <c r="K60" s="282">
        <v>43489</v>
      </c>
      <c r="L60" s="172">
        <v>43489</v>
      </c>
      <c r="M60" s="240" t="s">
        <v>21</v>
      </c>
      <c r="N60" s="204"/>
    </row>
    <row r="61" spans="1:14" x14ac:dyDescent="0.25">
      <c r="B61" s="274"/>
      <c r="C61" s="225">
        <v>43489</v>
      </c>
      <c r="D61" s="204"/>
      <c r="E61" s="204" t="s">
        <v>303</v>
      </c>
      <c r="F61" s="204" t="s">
        <v>124</v>
      </c>
      <c r="G61" s="204" t="s">
        <v>255</v>
      </c>
      <c r="H61" s="226"/>
      <c r="I61" s="235">
        <v>883.97</v>
      </c>
      <c r="J61" s="9"/>
      <c r="K61" s="282">
        <v>43489</v>
      </c>
      <c r="L61" s="172">
        <v>43489</v>
      </c>
      <c r="M61" s="240" t="s">
        <v>21</v>
      </c>
      <c r="N61" s="204"/>
    </row>
    <row r="62" spans="1:14" x14ac:dyDescent="0.25">
      <c r="A62" s="8"/>
      <c r="B62" s="274"/>
      <c r="C62" s="225">
        <v>43489</v>
      </c>
      <c r="D62" s="204"/>
      <c r="E62" s="204" t="s">
        <v>303</v>
      </c>
      <c r="F62" s="204" t="s">
        <v>116</v>
      </c>
      <c r="G62" s="204" t="s">
        <v>255</v>
      </c>
      <c r="H62" s="226"/>
      <c r="I62" s="235">
        <v>880.56</v>
      </c>
      <c r="J62" s="9"/>
      <c r="K62" s="282">
        <v>43489</v>
      </c>
      <c r="L62" s="172">
        <v>43489</v>
      </c>
      <c r="M62" s="201" t="s">
        <v>21</v>
      </c>
      <c r="N62" s="204"/>
    </row>
    <row r="63" spans="1:14" x14ac:dyDescent="0.25">
      <c r="B63" s="274"/>
      <c r="C63" s="225">
        <v>43489</v>
      </c>
      <c r="D63" s="204"/>
      <c r="E63" s="204" t="s">
        <v>303</v>
      </c>
      <c r="F63" s="204" t="s">
        <v>125</v>
      </c>
      <c r="G63" s="204" t="s">
        <v>255</v>
      </c>
      <c r="H63" s="226"/>
      <c r="I63" s="235">
        <v>880.56</v>
      </c>
      <c r="J63" s="9"/>
      <c r="K63" s="282">
        <v>43489</v>
      </c>
      <c r="L63" s="172">
        <v>43489</v>
      </c>
      <c r="M63" s="240" t="s">
        <v>21</v>
      </c>
      <c r="N63" s="204"/>
    </row>
    <row r="64" spans="1:14" x14ac:dyDescent="0.25">
      <c r="B64" s="274"/>
      <c r="C64" s="225">
        <v>43480</v>
      </c>
      <c r="D64" s="204"/>
      <c r="E64" s="204" t="s">
        <v>302</v>
      </c>
      <c r="F64" s="204" t="s">
        <v>304</v>
      </c>
      <c r="G64" s="204" t="s">
        <v>255</v>
      </c>
      <c r="H64" s="226"/>
      <c r="I64" s="235">
        <v>3428.61</v>
      </c>
      <c r="J64" s="9"/>
      <c r="K64" s="282">
        <v>43489</v>
      </c>
      <c r="L64" s="172">
        <v>43489</v>
      </c>
      <c r="M64" s="201" t="s">
        <v>21</v>
      </c>
      <c r="N64" s="204"/>
    </row>
    <row r="65" spans="1:16382" x14ac:dyDescent="0.25">
      <c r="B65" s="274"/>
      <c r="C65" s="225">
        <v>43489</v>
      </c>
      <c r="D65" s="204"/>
      <c r="E65" s="204" t="s">
        <v>303</v>
      </c>
      <c r="F65" s="204" t="s">
        <v>123</v>
      </c>
      <c r="G65" s="204" t="s">
        <v>255</v>
      </c>
      <c r="H65" s="226"/>
      <c r="I65" s="235">
        <v>776.96</v>
      </c>
      <c r="J65" s="9"/>
      <c r="K65" s="282">
        <v>43489</v>
      </c>
      <c r="L65" s="172">
        <v>43489</v>
      </c>
      <c r="M65" s="201" t="s">
        <v>21</v>
      </c>
      <c r="N65" s="223"/>
    </row>
    <row r="66" spans="1:16382" x14ac:dyDescent="0.25">
      <c r="B66" s="274"/>
      <c r="C66" s="225">
        <v>43489</v>
      </c>
      <c r="D66" s="204"/>
      <c r="E66" s="204" t="s">
        <v>303</v>
      </c>
      <c r="F66" s="204" t="s">
        <v>320</v>
      </c>
      <c r="G66" s="204" t="s">
        <v>255</v>
      </c>
      <c r="H66" s="226"/>
      <c r="I66" s="235">
        <v>569.77</v>
      </c>
      <c r="J66" s="9"/>
      <c r="K66" s="282">
        <v>43489</v>
      </c>
      <c r="L66" s="172">
        <v>43489</v>
      </c>
      <c r="M66" s="240" t="s">
        <v>21</v>
      </c>
      <c r="N66" s="204"/>
    </row>
    <row r="67" spans="1:16382" x14ac:dyDescent="0.25">
      <c r="B67" s="274"/>
      <c r="C67" s="225">
        <v>43489</v>
      </c>
      <c r="D67" s="204"/>
      <c r="E67" s="204" t="s">
        <v>303</v>
      </c>
      <c r="F67" s="204" t="s">
        <v>321</v>
      </c>
      <c r="G67" s="204" t="s">
        <v>255</v>
      </c>
      <c r="H67" s="226"/>
      <c r="I67" s="235">
        <v>362.58</v>
      </c>
      <c r="J67" s="9"/>
      <c r="K67" s="282">
        <v>43489</v>
      </c>
      <c r="L67" s="172">
        <v>43489</v>
      </c>
      <c r="M67" s="240" t="s">
        <v>21</v>
      </c>
      <c r="N67" s="204"/>
    </row>
    <row r="68" spans="1:16382" x14ac:dyDescent="0.25">
      <c r="B68" s="274"/>
      <c r="C68" s="225">
        <v>43489</v>
      </c>
      <c r="D68" s="204"/>
      <c r="E68" s="204" t="s">
        <v>303</v>
      </c>
      <c r="F68" s="204" t="s">
        <v>107</v>
      </c>
      <c r="G68" s="204" t="s">
        <v>255</v>
      </c>
      <c r="H68" s="226"/>
      <c r="I68" s="235">
        <v>776.96</v>
      </c>
      <c r="J68" s="9"/>
      <c r="K68" s="282">
        <v>43489</v>
      </c>
      <c r="L68" s="172">
        <v>43489</v>
      </c>
      <c r="M68" s="240" t="s">
        <v>21</v>
      </c>
      <c r="N68" s="204"/>
    </row>
    <row r="69" spans="1:16382" s="8" customFormat="1" ht="11.25" customHeight="1" x14ac:dyDescent="0.25">
      <c r="B69" s="274"/>
      <c r="C69" s="225">
        <v>43480</v>
      </c>
      <c r="D69" s="204"/>
      <c r="E69" s="204" t="s">
        <v>302</v>
      </c>
      <c r="F69" s="204" t="s">
        <v>304</v>
      </c>
      <c r="G69" s="204" t="s">
        <v>255</v>
      </c>
      <c r="H69" s="226"/>
      <c r="I69" s="235">
        <v>2748.31</v>
      </c>
      <c r="J69" s="9"/>
      <c r="K69" s="282">
        <v>43489</v>
      </c>
      <c r="L69" s="172">
        <v>43489</v>
      </c>
      <c r="M69" s="240" t="s">
        <v>21</v>
      </c>
      <c r="N69" s="204"/>
      <c r="O69" s="23"/>
    </row>
    <row r="70" spans="1:16382" x14ac:dyDescent="0.25">
      <c r="A70" s="8"/>
      <c r="B70" s="274"/>
      <c r="C70" s="225">
        <v>43489</v>
      </c>
      <c r="D70" s="204"/>
      <c r="E70" s="204" t="s">
        <v>303</v>
      </c>
      <c r="F70" s="204" t="s">
        <v>122</v>
      </c>
      <c r="G70" s="204" t="s">
        <v>255</v>
      </c>
      <c r="H70" s="226"/>
      <c r="I70" s="235">
        <v>828.76</v>
      </c>
      <c r="J70" s="9"/>
      <c r="K70" s="282">
        <v>43489</v>
      </c>
      <c r="L70" s="172">
        <v>43489</v>
      </c>
      <c r="M70" s="240" t="s">
        <v>21</v>
      </c>
      <c r="N70" s="204"/>
      <c r="P70" s="12"/>
      <c r="Q70" s="64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8" customFormat="1" x14ac:dyDescent="0.25">
      <c r="A71" s="223"/>
      <c r="B71" s="274"/>
      <c r="C71" s="225">
        <v>43489</v>
      </c>
      <c r="D71" s="204"/>
      <c r="E71" s="204" t="s">
        <v>303</v>
      </c>
      <c r="F71" s="204" t="s">
        <v>117</v>
      </c>
      <c r="G71" s="204" t="s">
        <v>255</v>
      </c>
      <c r="H71" s="226"/>
      <c r="I71" s="235">
        <v>1571.5</v>
      </c>
      <c r="J71" s="9"/>
      <c r="K71" s="282">
        <v>43489</v>
      </c>
      <c r="L71" s="172">
        <v>43489</v>
      </c>
      <c r="M71" s="201" t="s">
        <v>21</v>
      </c>
      <c r="N71" s="204"/>
      <c r="O71" s="204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3"/>
      <c r="AM71" s="223"/>
      <c r="AN71" s="223"/>
      <c r="AO71" s="223"/>
      <c r="AP71" s="223"/>
      <c r="AQ71" s="223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/>
      <c r="BH71" s="223"/>
      <c r="BI71" s="223"/>
      <c r="BJ71" s="223"/>
      <c r="BK71" s="223"/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</row>
    <row r="72" spans="1:16382" x14ac:dyDescent="0.25">
      <c r="B72" s="274"/>
      <c r="C72" s="225">
        <v>43480</v>
      </c>
      <c r="D72" s="237"/>
      <c r="E72" s="204" t="s">
        <v>302</v>
      </c>
      <c r="F72" s="204" t="s">
        <v>304</v>
      </c>
      <c r="G72" s="204" t="s">
        <v>255</v>
      </c>
      <c r="H72" s="226"/>
      <c r="I72" s="235">
        <v>3266.02</v>
      </c>
      <c r="J72" s="9"/>
      <c r="K72" s="282">
        <v>43489</v>
      </c>
      <c r="L72" s="172">
        <v>43489</v>
      </c>
      <c r="M72" s="240" t="s">
        <v>21</v>
      </c>
      <c r="N72" s="204"/>
    </row>
    <row r="73" spans="1:16382" s="150" customFormat="1" ht="12.75" customHeight="1" x14ac:dyDescent="0.25">
      <c r="A73" s="149"/>
      <c r="B73" s="274"/>
      <c r="C73" s="225">
        <v>43489</v>
      </c>
      <c r="D73" s="204"/>
      <c r="E73" s="204" t="s">
        <v>303</v>
      </c>
      <c r="F73" s="204" t="s">
        <v>322</v>
      </c>
      <c r="G73" s="204" t="s">
        <v>255</v>
      </c>
      <c r="H73" s="226"/>
      <c r="I73" s="235">
        <v>1375.07</v>
      </c>
      <c r="J73" s="9"/>
      <c r="K73" s="282">
        <v>43489</v>
      </c>
      <c r="L73" s="172">
        <v>43489</v>
      </c>
      <c r="M73" s="201" t="s">
        <v>21</v>
      </c>
      <c r="N73" s="204"/>
      <c r="O73" s="26"/>
      <c r="P73" s="23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9"/>
      <c r="BS73" s="149"/>
      <c r="BT73" s="149"/>
      <c r="BU73" s="149"/>
      <c r="BV73" s="149"/>
      <c r="BW73" s="149"/>
      <c r="BX73" s="149"/>
      <c r="BY73" s="149"/>
      <c r="BZ73" s="149"/>
    </row>
    <row r="74" spans="1:16382" s="150" customFormat="1" ht="25.5" customHeight="1" x14ac:dyDescent="0.25">
      <c r="A74" s="149"/>
      <c r="B74" s="274"/>
      <c r="C74" s="225">
        <v>43489</v>
      </c>
      <c r="D74" s="204"/>
      <c r="E74" s="204" t="s">
        <v>303</v>
      </c>
      <c r="F74" s="204" t="s">
        <v>126</v>
      </c>
      <c r="G74" s="204" t="s">
        <v>255</v>
      </c>
      <c r="H74" s="226"/>
      <c r="I74" s="235">
        <v>1375.07</v>
      </c>
      <c r="J74" s="9"/>
      <c r="K74" s="282">
        <v>43489</v>
      </c>
      <c r="L74" s="172">
        <v>43489</v>
      </c>
      <c r="M74" s="240" t="s">
        <v>21</v>
      </c>
      <c r="N74" s="204"/>
      <c r="O74" s="270"/>
      <c r="P74" s="271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9"/>
      <c r="BS74" s="149"/>
      <c r="BT74" s="149"/>
      <c r="BU74" s="149"/>
      <c r="BV74" s="149"/>
      <c r="BW74" s="149"/>
      <c r="BX74" s="149"/>
      <c r="BY74" s="149"/>
      <c r="BZ74" s="149"/>
    </row>
    <row r="75" spans="1:16382" x14ac:dyDescent="0.25">
      <c r="B75" s="274"/>
      <c r="C75" s="225">
        <v>43480</v>
      </c>
      <c r="D75" s="204"/>
      <c r="E75" s="204" t="s">
        <v>302</v>
      </c>
      <c r="F75" s="204" t="s">
        <v>304</v>
      </c>
      <c r="G75" s="204" t="s">
        <v>255</v>
      </c>
      <c r="H75" s="226"/>
      <c r="I75" s="235">
        <v>1737.71</v>
      </c>
      <c r="J75" s="9"/>
      <c r="K75" s="282">
        <v>43489</v>
      </c>
      <c r="L75" s="172">
        <v>43489</v>
      </c>
      <c r="M75" s="240" t="s">
        <v>21</v>
      </c>
      <c r="N75" s="204"/>
    </row>
    <row r="76" spans="1:16382" s="150" customFormat="1" ht="12.75" customHeight="1" x14ac:dyDescent="0.25">
      <c r="A76" s="149"/>
      <c r="B76" s="274"/>
      <c r="C76" s="225">
        <v>43489</v>
      </c>
      <c r="D76" s="204"/>
      <c r="E76" s="204" t="s">
        <v>303</v>
      </c>
      <c r="F76" s="204" t="s">
        <v>323</v>
      </c>
      <c r="G76" s="204" t="s">
        <v>255</v>
      </c>
      <c r="H76" s="226"/>
      <c r="I76" s="235">
        <v>1669.73</v>
      </c>
      <c r="J76" s="9"/>
      <c r="K76" s="282">
        <v>43489</v>
      </c>
      <c r="L76" s="172">
        <v>43489</v>
      </c>
      <c r="M76" s="240" t="s">
        <v>21</v>
      </c>
      <c r="N76" s="204"/>
      <c r="O76" s="270"/>
      <c r="P76" s="271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  <c r="BS76" s="149"/>
      <c r="BT76" s="149"/>
      <c r="BU76" s="149"/>
      <c r="BV76" s="149"/>
      <c r="BW76" s="149"/>
      <c r="BX76" s="149"/>
      <c r="BY76" s="149"/>
      <c r="BZ76" s="149"/>
    </row>
    <row r="77" spans="1:16382" s="150" customFormat="1" ht="12.75" customHeight="1" x14ac:dyDescent="0.25">
      <c r="A77" s="149"/>
      <c r="B77" s="274"/>
      <c r="C77" s="225">
        <v>43480</v>
      </c>
      <c r="D77" s="204"/>
      <c r="E77" s="204" t="s">
        <v>302</v>
      </c>
      <c r="F77" s="204" t="s">
        <v>304</v>
      </c>
      <c r="G77" s="204" t="s">
        <v>255</v>
      </c>
      <c r="H77" s="226"/>
      <c r="I77" s="235">
        <v>3026.34</v>
      </c>
      <c r="J77" s="9"/>
      <c r="K77" s="282">
        <v>43489</v>
      </c>
      <c r="L77" s="172">
        <v>43489</v>
      </c>
      <c r="M77" s="240" t="s">
        <v>21</v>
      </c>
      <c r="N77" s="204"/>
      <c r="O77" s="270"/>
      <c r="P77" s="271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/>
      <c r="BT77" s="149"/>
      <c r="BU77" s="149"/>
      <c r="BV77" s="149"/>
      <c r="BW77" s="149"/>
      <c r="BX77" s="149"/>
      <c r="BY77" s="149"/>
      <c r="BZ77" s="149"/>
    </row>
    <row r="78" spans="1:16382" s="150" customFormat="1" ht="12.75" customHeight="1" x14ac:dyDescent="0.25">
      <c r="A78" s="149"/>
      <c r="B78" s="274"/>
      <c r="C78" s="225">
        <v>43489</v>
      </c>
      <c r="D78" s="204"/>
      <c r="E78" s="204" t="s">
        <v>303</v>
      </c>
      <c r="F78" s="204" t="s">
        <v>112</v>
      </c>
      <c r="G78" s="204" t="s">
        <v>255</v>
      </c>
      <c r="H78" s="226"/>
      <c r="I78" s="235">
        <v>897.79</v>
      </c>
      <c r="J78" s="9"/>
      <c r="K78" s="282">
        <v>43489</v>
      </c>
      <c r="L78" s="172">
        <v>43489</v>
      </c>
      <c r="M78" s="240" t="s">
        <v>21</v>
      </c>
      <c r="N78" s="204"/>
      <c r="O78" s="270"/>
      <c r="P78" s="271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  <c r="BT78" s="149"/>
      <c r="BU78" s="149"/>
      <c r="BV78" s="149"/>
      <c r="BW78" s="149"/>
      <c r="BX78" s="149"/>
      <c r="BY78" s="149"/>
      <c r="BZ78" s="149"/>
    </row>
    <row r="79" spans="1:16382" s="228" customFormat="1" x14ac:dyDescent="0.25">
      <c r="A79" s="223"/>
      <c r="B79" s="274"/>
      <c r="C79" s="225">
        <v>43489</v>
      </c>
      <c r="D79" s="204"/>
      <c r="E79" s="204" t="s">
        <v>303</v>
      </c>
      <c r="F79" s="204" t="s">
        <v>121</v>
      </c>
      <c r="G79" s="204" t="s">
        <v>255</v>
      </c>
      <c r="H79" s="226"/>
      <c r="I79" s="235">
        <v>1693.55</v>
      </c>
      <c r="J79" s="9"/>
      <c r="K79" s="282">
        <v>43489</v>
      </c>
      <c r="L79" s="172">
        <v>43489</v>
      </c>
      <c r="M79" s="201" t="s">
        <v>21</v>
      </c>
      <c r="N79" s="204"/>
      <c r="O79" s="204"/>
      <c r="P79" s="223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</row>
    <row r="80" spans="1:16382" s="228" customFormat="1" x14ac:dyDescent="0.25">
      <c r="A80" s="223"/>
      <c r="B80" s="274"/>
      <c r="C80" s="225">
        <v>43489</v>
      </c>
      <c r="D80" s="204"/>
      <c r="E80" s="204" t="s">
        <v>303</v>
      </c>
      <c r="F80" s="204" t="s">
        <v>132</v>
      </c>
      <c r="G80" s="204" t="s">
        <v>255</v>
      </c>
      <c r="H80" s="226"/>
      <c r="I80" s="235">
        <v>838.19</v>
      </c>
      <c r="J80" s="9"/>
      <c r="K80" s="282">
        <v>43489</v>
      </c>
      <c r="L80" s="172">
        <v>43489</v>
      </c>
      <c r="M80" s="201" t="s">
        <v>21</v>
      </c>
      <c r="N80" s="204"/>
      <c r="O80" s="204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</row>
    <row r="81" spans="1:78" s="150" customFormat="1" ht="12.75" customHeight="1" x14ac:dyDescent="0.25">
      <c r="A81" s="149"/>
      <c r="B81" s="185">
        <v>107111</v>
      </c>
      <c r="C81" s="172">
        <v>43431</v>
      </c>
      <c r="D81" s="172" t="s">
        <v>156</v>
      </c>
      <c r="E81" s="186" t="s">
        <v>218</v>
      </c>
      <c r="F81" s="173" t="s">
        <v>20</v>
      </c>
      <c r="G81" s="173" t="s">
        <v>140</v>
      </c>
      <c r="H81" s="175"/>
      <c r="I81" s="176">
        <v>4269.6099999999997</v>
      </c>
      <c r="J81" s="9"/>
      <c r="K81" s="282">
        <v>43461</v>
      </c>
      <c r="L81" s="172">
        <v>43490</v>
      </c>
      <c r="M81" s="203" t="s">
        <v>21</v>
      </c>
      <c r="N81" s="174" t="s">
        <v>327</v>
      </c>
      <c r="O81" s="270"/>
      <c r="P81" s="271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  <c r="BS81" s="149"/>
      <c r="BT81" s="149"/>
      <c r="BU81" s="149"/>
      <c r="BV81" s="149"/>
      <c r="BW81" s="149"/>
      <c r="BX81" s="149"/>
      <c r="BY81" s="149"/>
      <c r="BZ81" s="149"/>
    </row>
    <row r="82" spans="1:78" x14ac:dyDescent="0.25">
      <c r="B82" s="185">
        <v>107110</v>
      </c>
      <c r="C82" s="172">
        <v>43461</v>
      </c>
      <c r="D82" s="172" t="s">
        <v>156</v>
      </c>
      <c r="E82" s="186" t="s">
        <v>218</v>
      </c>
      <c r="F82" s="173" t="s">
        <v>55</v>
      </c>
      <c r="G82" s="173" t="s">
        <v>140</v>
      </c>
      <c r="H82" s="187"/>
      <c r="I82" s="176">
        <v>11371.05</v>
      </c>
      <c r="J82" s="9"/>
      <c r="K82" s="282">
        <v>43461</v>
      </c>
      <c r="L82" s="172">
        <v>43490</v>
      </c>
      <c r="M82" s="203" t="s">
        <v>21</v>
      </c>
      <c r="N82" s="174" t="s">
        <v>327</v>
      </c>
    </row>
    <row r="83" spans="1:78" x14ac:dyDescent="0.25">
      <c r="B83" s="185">
        <v>107186</v>
      </c>
      <c r="C83" s="172">
        <v>43433</v>
      </c>
      <c r="D83" s="172" t="s">
        <v>156</v>
      </c>
      <c r="E83" s="186" t="s">
        <v>218</v>
      </c>
      <c r="F83" s="173" t="s">
        <v>20</v>
      </c>
      <c r="G83" s="173" t="s">
        <v>140</v>
      </c>
      <c r="H83" s="188"/>
      <c r="I83" s="176">
        <v>3210</v>
      </c>
      <c r="J83" s="9"/>
      <c r="K83" s="282">
        <v>43463</v>
      </c>
      <c r="L83" s="172">
        <v>43490</v>
      </c>
      <c r="M83" s="203" t="s">
        <v>21</v>
      </c>
      <c r="N83" s="174" t="s">
        <v>327</v>
      </c>
    </row>
    <row r="84" spans="1:78" x14ac:dyDescent="0.25">
      <c r="B84" s="274" t="s">
        <v>312</v>
      </c>
      <c r="C84" s="289">
        <v>43467</v>
      </c>
      <c r="D84" s="204" t="s">
        <v>313</v>
      </c>
      <c r="E84" s="204" t="s">
        <v>198</v>
      </c>
      <c r="F84" s="204" t="s">
        <v>314</v>
      </c>
      <c r="G84" s="204" t="s">
        <v>191</v>
      </c>
      <c r="H84" s="226"/>
      <c r="I84" s="235">
        <v>3446.52</v>
      </c>
      <c r="J84" s="9"/>
      <c r="K84" s="280">
        <v>43470</v>
      </c>
      <c r="L84" s="172">
        <v>43490</v>
      </c>
      <c r="M84" s="201" t="s">
        <v>21</v>
      </c>
      <c r="N84" s="204"/>
    </row>
    <row r="85" spans="1:78" x14ac:dyDescent="0.25">
      <c r="B85" s="173">
        <v>49726</v>
      </c>
      <c r="C85" s="278">
        <v>43454</v>
      </c>
      <c r="D85" s="266" t="s">
        <v>211</v>
      </c>
      <c r="E85" s="267" t="s">
        <v>143</v>
      </c>
      <c r="F85" s="268" t="s">
        <v>100</v>
      </c>
      <c r="G85" s="268" t="s">
        <v>191</v>
      </c>
      <c r="H85" s="290"/>
      <c r="I85" s="277">
        <v>1199.1199999999999</v>
      </c>
      <c r="J85" s="292"/>
      <c r="K85" s="286">
        <v>43484</v>
      </c>
      <c r="L85" s="172">
        <v>43490</v>
      </c>
      <c r="M85" s="269" t="s">
        <v>21</v>
      </c>
      <c r="N85" s="267" t="s">
        <v>326</v>
      </c>
    </row>
    <row r="86" spans="1:78" x14ac:dyDescent="0.25">
      <c r="B86" s="171">
        <v>49751</v>
      </c>
      <c r="C86" s="279">
        <v>43454</v>
      </c>
      <c r="D86" s="266" t="s">
        <v>211</v>
      </c>
      <c r="E86" s="267" t="s">
        <v>143</v>
      </c>
      <c r="F86" s="268" t="s">
        <v>20</v>
      </c>
      <c r="G86" s="267" t="s">
        <v>191</v>
      </c>
      <c r="H86" s="175"/>
      <c r="I86" s="291">
        <v>6630.3</v>
      </c>
      <c r="J86" s="288"/>
      <c r="K86" s="286">
        <v>43484</v>
      </c>
      <c r="L86" s="172">
        <v>43490</v>
      </c>
      <c r="M86" s="269" t="s">
        <v>21</v>
      </c>
      <c r="N86" s="173" t="s">
        <v>326</v>
      </c>
    </row>
    <row r="87" spans="1:78" x14ac:dyDescent="0.25">
      <c r="B87" s="205">
        <v>31201</v>
      </c>
      <c r="C87" s="172">
        <v>43462</v>
      </c>
      <c r="D87" s="173" t="s">
        <v>286</v>
      </c>
      <c r="E87" s="186" t="s">
        <v>287</v>
      </c>
      <c r="F87" s="173" t="s">
        <v>32</v>
      </c>
      <c r="G87" s="12" t="s">
        <v>191</v>
      </c>
      <c r="H87" s="9"/>
      <c r="I87" s="176">
        <v>351.61</v>
      </c>
      <c r="J87" s="9"/>
      <c r="K87" s="282">
        <v>43490</v>
      </c>
      <c r="L87" s="172">
        <v>43490</v>
      </c>
      <c r="M87" s="293" t="s">
        <v>21</v>
      </c>
      <c r="N87" s="9"/>
    </row>
    <row r="88" spans="1:78" x14ac:dyDescent="0.25">
      <c r="B88" s="180">
        <v>7518</v>
      </c>
      <c r="C88" s="172">
        <v>43452</v>
      </c>
      <c r="D88" s="173" t="s">
        <v>155</v>
      </c>
      <c r="E88" s="173" t="s">
        <v>29</v>
      </c>
      <c r="F88" s="174" t="s">
        <v>271</v>
      </c>
      <c r="G88" s="174" t="s">
        <v>191</v>
      </c>
      <c r="H88" s="175"/>
      <c r="I88" s="176">
        <v>3830.55</v>
      </c>
      <c r="J88" s="9"/>
      <c r="K88" s="282">
        <v>43482</v>
      </c>
      <c r="L88" s="172">
        <v>43490</v>
      </c>
      <c r="M88" s="269" t="s">
        <v>21</v>
      </c>
      <c r="N88" s="174" t="s">
        <v>325</v>
      </c>
    </row>
    <row r="89" spans="1:78" x14ac:dyDescent="0.25">
      <c r="B89" s="180">
        <v>7517</v>
      </c>
      <c r="C89" s="172">
        <v>43452</v>
      </c>
      <c r="D89" s="173" t="s">
        <v>155</v>
      </c>
      <c r="E89" s="173" t="s">
        <v>29</v>
      </c>
      <c r="F89" s="174" t="s">
        <v>100</v>
      </c>
      <c r="G89" s="174" t="s">
        <v>191</v>
      </c>
      <c r="H89" s="21"/>
      <c r="I89" s="176">
        <v>5467.5</v>
      </c>
      <c r="J89" s="9"/>
      <c r="K89" s="282">
        <v>43482</v>
      </c>
      <c r="L89" s="172">
        <v>43490</v>
      </c>
      <c r="M89" s="269" t="s">
        <v>21</v>
      </c>
      <c r="N89" s="174" t="s">
        <v>325</v>
      </c>
    </row>
    <row r="90" spans="1:78" x14ac:dyDescent="0.25">
      <c r="B90" s="171">
        <v>7549</v>
      </c>
      <c r="C90" s="172">
        <v>43453</v>
      </c>
      <c r="D90" s="173" t="s">
        <v>155</v>
      </c>
      <c r="E90" s="173" t="s">
        <v>29</v>
      </c>
      <c r="F90" s="174" t="s">
        <v>20</v>
      </c>
      <c r="G90" s="174" t="s">
        <v>191</v>
      </c>
      <c r="H90" s="175"/>
      <c r="I90" s="176">
        <v>3437.56</v>
      </c>
      <c r="J90" s="9"/>
      <c r="K90" s="282">
        <v>43483</v>
      </c>
      <c r="L90" s="172">
        <v>43490</v>
      </c>
      <c r="M90" s="269" t="s">
        <v>21</v>
      </c>
      <c r="N90" s="174" t="s">
        <v>325</v>
      </c>
    </row>
    <row r="91" spans="1:78" x14ac:dyDescent="0.25">
      <c r="B91" s="9"/>
      <c r="C91" s="197"/>
      <c r="D91" s="173"/>
      <c r="E91" s="204" t="s">
        <v>283</v>
      </c>
      <c r="F91" s="204" t="s">
        <v>284</v>
      </c>
      <c r="G91" s="204" t="s">
        <v>191</v>
      </c>
      <c r="H91" s="9"/>
      <c r="I91" s="176">
        <v>82860.53</v>
      </c>
      <c r="J91" s="9"/>
      <c r="K91" s="282">
        <v>43490</v>
      </c>
      <c r="L91" s="172">
        <v>43490</v>
      </c>
      <c r="M91" s="293" t="s">
        <v>21</v>
      </c>
      <c r="N91" s="9"/>
    </row>
    <row r="92" spans="1:78" x14ac:dyDescent="0.25">
      <c r="B92" s="173"/>
      <c r="C92" s="172"/>
      <c r="D92" s="173" t="s">
        <v>328</v>
      </c>
      <c r="E92" s="173" t="s">
        <v>329</v>
      </c>
      <c r="F92" s="173" t="s">
        <v>330</v>
      </c>
      <c r="G92" s="173" t="s">
        <v>255</v>
      </c>
      <c r="H92" s="189"/>
      <c r="I92" s="176">
        <v>246.57</v>
      </c>
      <c r="J92" s="292"/>
      <c r="K92" s="282">
        <v>43490</v>
      </c>
      <c r="L92" s="172">
        <v>43490</v>
      </c>
      <c r="M92" s="293" t="s">
        <v>21</v>
      </c>
      <c r="N92" s="174" t="s">
        <v>331</v>
      </c>
    </row>
    <row r="93" spans="1:78" x14ac:dyDescent="0.25">
      <c r="B93" s="173"/>
      <c r="C93" s="172"/>
      <c r="D93" s="173" t="s">
        <v>328</v>
      </c>
      <c r="E93" s="173" t="s">
        <v>329</v>
      </c>
      <c r="F93" s="173" t="s">
        <v>332</v>
      </c>
      <c r="G93" s="173" t="s">
        <v>255</v>
      </c>
      <c r="H93" s="189"/>
      <c r="I93" s="176">
        <v>4521.1099999999997</v>
      </c>
      <c r="J93" s="194"/>
      <c r="K93" s="282">
        <v>43490</v>
      </c>
      <c r="L93" s="172">
        <v>43490</v>
      </c>
      <c r="M93" s="293" t="s">
        <v>21</v>
      </c>
      <c r="N93" s="174" t="s">
        <v>331</v>
      </c>
    </row>
    <row r="94" spans="1:78" x14ac:dyDescent="0.25">
      <c r="B94" s="192">
        <v>15</v>
      </c>
      <c r="C94" s="172">
        <v>43343</v>
      </c>
      <c r="D94" s="173" t="s">
        <v>179</v>
      </c>
      <c r="E94" s="173" t="s">
        <v>180</v>
      </c>
      <c r="F94" s="173" t="s">
        <v>181</v>
      </c>
      <c r="G94" s="173" t="s">
        <v>45</v>
      </c>
      <c r="H94" s="188"/>
      <c r="I94" s="235">
        <v>4843</v>
      </c>
      <c r="J94" s="191"/>
      <c r="K94" s="282">
        <v>43434</v>
      </c>
      <c r="L94" s="172">
        <v>43493</v>
      </c>
      <c r="M94" s="293" t="s">
        <v>21</v>
      </c>
      <c r="N94" s="172">
        <v>43485</v>
      </c>
    </row>
    <row r="95" spans="1:78" x14ac:dyDescent="0.25">
      <c r="B95" s="185">
        <v>257248</v>
      </c>
      <c r="C95" s="172">
        <v>43462</v>
      </c>
      <c r="D95" s="173" t="s">
        <v>249</v>
      </c>
      <c r="E95" s="186" t="s">
        <v>279</v>
      </c>
      <c r="F95" s="173" t="s">
        <v>251</v>
      </c>
      <c r="G95" s="173" t="s">
        <v>191</v>
      </c>
      <c r="H95" s="9"/>
      <c r="I95" s="176">
        <v>59.38</v>
      </c>
      <c r="J95" s="9"/>
      <c r="K95" s="282">
        <v>43500</v>
      </c>
      <c r="L95" s="282">
        <v>43494</v>
      </c>
      <c r="M95" s="293" t="s">
        <v>21</v>
      </c>
      <c r="N95" s="173" t="s">
        <v>324</v>
      </c>
    </row>
    <row r="96" spans="1:78" x14ac:dyDescent="0.25">
      <c r="B96" s="185">
        <v>257249</v>
      </c>
      <c r="C96" s="172">
        <v>43462</v>
      </c>
      <c r="D96" s="173" t="s">
        <v>249</v>
      </c>
      <c r="E96" s="186" t="s">
        <v>279</v>
      </c>
      <c r="F96" s="173" t="s">
        <v>251</v>
      </c>
      <c r="G96" s="173" t="s">
        <v>191</v>
      </c>
      <c r="H96" s="9"/>
      <c r="I96" s="176">
        <v>1735.1</v>
      </c>
      <c r="J96" s="9"/>
      <c r="K96" s="282">
        <v>43500</v>
      </c>
      <c r="L96" s="282">
        <v>43494</v>
      </c>
      <c r="M96" s="293" t="s">
        <v>21</v>
      </c>
      <c r="N96" s="173" t="s">
        <v>324</v>
      </c>
    </row>
    <row r="97" spans="2:15" x14ac:dyDescent="0.25">
      <c r="B97" s="173">
        <v>6713</v>
      </c>
      <c r="C97" s="225">
        <v>43468</v>
      </c>
      <c r="D97" s="204" t="s">
        <v>213</v>
      </c>
      <c r="E97" s="204" t="s">
        <v>305</v>
      </c>
      <c r="F97" s="204" t="s">
        <v>28</v>
      </c>
      <c r="G97" s="204" t="s">
        <v>255</v>
      </c>
      <c r="H97" s="9"/>
      <c r="I97" s="176">
        <v>678.2</v>
      </c>
      <c r="J97" s="9"/>
      <c r="K97" s="282">
        <v>43493</v>
      </c>
      <c r="L97" s="282">
        <v>43494</v>
      </c>
      <c r="M97" s="293" t="s">
        <v>21</v>
      </c>
      <c r="N97" s="9"/>
    </row>
    <row r="98" spans="2:15" x14ac:dyDescent="0.25">
      <c r="B98" s="185">
        <v>16275</v>
      </c>
      <c r="C98" s="172">
        <v>43469</v>
      </c>
      <c r="D98" s="173" t="s">
        <v>173</v>
      </c>
      <c r="E98" s="186" t="s">
        <v>285</v>
      </c>
      <c r="F98" s="173" t="s">
        <v>22</v>
      </c>
      <c r="G98" s="12" t="s">
        <v>255</v>
      </c>
      <c r="H98" s="9"/>
      <c r="I98" s="176">
        <v>668.3</v>
      </c>
      <c r="J98" s="9"/>
      <c r="K98" s="282">
        <v>43499</v>
      </c>
      <c r="L98" s="282">
        <v>43495</v>
      </c>
      <c r="M98" s="293" t="s">
        <v>21</v>
      </c>
      <c r="N98" s="9"/>
    </row>
    <row r="99" spans="2:15" x14ac:dyDescent="0.25">
      <c r="B99" s="173">
        <v>39624479</v>
      </c>
      <c r="C99" s="172">
        <v>43493</v>
      </c>
      <c r="D99" s="267" t="s">
        <v>158</v>
      </c>
      <c r="E99" s="267" t="s">
        <v>90</v>
      </c>
      <c r="F99" s="173" t="s">
        <v>333</v>
      </c>
      <c r="G99" s="173" t="s">
        <v>334</v>
      </c>
      <c r="H99" s="189"/>
      <c r="I99" s="194">
        <v>12914.9</v>
      </c>
      <c r="K99" s="282">
        <v>43523</v>
      </c>
      <c r="L99" s="38">
        <v>43495</v>
      </c>
      <c r="M99" s="293" t="s">
        <v>21</v>
      </c>
      <c r="N99" s="174"/>
    </row>
    <row r="100" spans="2:15" s="8" customFormat="1" ht="11.25" customHeight="1" x14ac:dyDescent="0.2">
      <c r="B100" s="274" t="s">
        <v>315</v>
      </c>
      <c r="C100" s="225">
        <v>43377</v>
      </c>
      <c r="D100" s="204" t="s">
        <v>166</v>
      </c>
      <c r="E100" s="204" t="s">
        <v>316</v>
      </c>
      <c r="F100" s="204" t="s">
        <v>317</v>
      </c>
      <c r="G100" s="204" t="s">
        <v>66</v>
      </c>
      <c r="H100" s="226"/>
      <c r="I100" s="99">
        <v>454.19</v>
      </c>
      <c r="J100" s="235"/>
      <c r="K100" s="280">
        <v>43489</v>
      </c>
      <c r="L100" s="211">
        <v>43495</v>
      </c>
      <c r="M100" s="240" t="s">
        <v>21</v>
      </c>
      <c r="N100" s="204"/>
      <c r="O100" s="23"/>
    </row>
    <row r="101" spans="2:15" x14ac:dyDescent="0.25">
      <c r="B101" s="192">
        <v>641</v>
      </c>
      <c r="C101" s="193">
        <v>43434</v>
      </c>
      <c r="D101" s="192" t="s">
        <v>153</v>
      </c>
      <c r="E101" s="192" t="s">
        <v>234</v>
      </c>
      <c r="F101" s="192" t="s">
        <v>235</v>
      </c>
      <c r="G101" s="192" t="s">
        <v>140</v>
      </c>
      <c r="H101" s="188"/>
      <c r="I101" s="194">
        <v>43958.04</v>
      </c>
      <c r="J101" s="176"/>
      <c r="K101" s="284">
        <v>43454</v>
      </c>
      <c r="L101" s="38">
        <v>43496</v>
      </c>
      <c r="M101" s="293" t="s">
        <v>21</v>
      </c>
      <c r="N101" s="174"/>
    </row>
    <row r="102" spans="2:15" x14ac:dyDescent="0.25">
      <c r="B102" s="295">
        <v>265</v>
      </c>
      <c r="C102" s="172">
        <v>43439</v>
      </c>
      <c r="D102" s="173" t="s">
        <v>152</v>
      </c>
      <c r="E102" s="173" t="s">
        <v>200</v>
      </c>
      <c r="F102" s="173" t="s">
        <v>274</v>
      </c>
      <c r="G102" s="173" t="s">
        <v>191</v>
      </c>
      <c r="H102" s="229"/>
      <c r="I102" s="176"/>
      <c r="J102" s="176">
        <v>1056</v>
      </c>
      <c r="K102" s="282">
        <v>43104</v>
      </c>
      <c r="L102" s="172"/>
      <c r="M102" s="173" t="s">
        <v>41</v>
      </c>
      <c r="N102" s="173"/>
    </row>
    <row r="103" spans="2:15" x14ac:dyDescent="0.25">
      <c r="B103" s="195">
        <v>4</v>
      </c>
      <c r="C103" s="172">
        <v>43392</v>
      </c>
      <c r="D103" s="173" t="s">
        <v>170</v>
      </c>
      <c r="E103" s="173" t="s">
        <v>176</v>
      </c>
      <c r="F103" s="173" t="s">
        <v>197</v>
      </c>
      <c r="G103" s="173" t="s">
        <v>45</v>
      </c>
      <c r="H103" s="188"/>
      <c r="I103" s="188"/>
      <c r="J103" s="194">
        <v>11500</v>
      </c>
      <c r="K103" s="282">
        <v>43423</v>
      </c>
      <c r="L103" s="172"/>
      <c r="M103" s="173" t="s">
        <v>41</v>
      </c>
      <c r="N103" s="189"/>
    </row>
    <row r="104" spans="2:15" x14ac:dyDescent="0.25">
      <c r="B104" s="234">
        <v>134970</v>
      </c>
      <c r="C104" s="172">
        <v>43378</v>
      </c>
      <c r="D104" s="173" t="s">
        <v>168</v>
      </c>
      <c r="E104" s="173" t="s">
        <v>174</v>
      </c>
      <c r="F104" s="173" t="s">
        <v>175</v>
      </c>
      <c r="G104" s="173" t="s">
        <v>66</v>
      </c>
      <c r="H104" s="188"/>
      <c r="I104" s="188"/>
      <c r="J104" s="176">
        <v>8148</v>
      </c>
      <c r="K104" s="282">
        <v>43434</v>
      </c>
      <c r="L104" s="172"/>
      <c r="M104" s="173" t="s">
        <v>41</v>
      </c>
      <c r="N104" s="189"/>
    </row>
    <row r="105" spans="2:15" x14ac:dyDescent="0.25">
      <c r="B105" s="192">
        <v>407</v>
      </c>
      <c r="C105" s="172">
        <v>43392</v>
      </c>
      <c r="D105" s="173" t="s">
        <v>170</v>
      </c>
      <c r="E105" s="173" t="s">
        <v>176</v>
      </c>
      <c r="F105" s="173" t="s">
        <v>177</v>
      </c>
      <c r="G105" s="173" t="s">
        <v>52</v>
      </c>
      <c r="H105" s="188"/>
      <c r="I105" s="188"/>
      <c r="J105" s="176">
        <v>4000</v>
      </c>
      <c r="K105" s="282">
        <v>43434</v>
      </c>
      <c r="L105" s="172"/>
      <c r="M105" s="173" t="s">
        <v>41</v>
      </c>
      <c r="N105" s="189"/>
    </row>
    <row r="106" spans="2:15" x14ac:dyDescent="0.25">
      <c r="B106" s="192">
        <v>383</v>
      </c>
      <c r="C106" s="172">
        <v>43332</v>
      </c>
      <c r="D106" s="173" t="s">
        <v>170</v>
      </c>
      <c r="E106" s="173" t="s">
        <v>176</v>
      </c>
      <c r="F106" s="173" t="s">
        <v>178</v>
      </c>
      <c r="G106" s="173" t="s">
        <v>25</v>
      </c>
      <c r="H106" s="188"/>
      <c r="I106" s="188"/>
      <c r="J106" s="191">
        <v>6000</v>
      </c>
      <c r="K106" s="282">
        <v>43434</v>
      </c>
      <c r="L106" s="172"/>
      <c r="M106" s="173" t="s">
        <v>41</v>
      </c>
      <c r="N106" s="189"/>
    </row>
    <row r="107" spans="2:15" x14ac:dyDescent="0.25">
      <c r="B107" s="195">
        <v>46</v>
      </c>
      <c r="C107" s="172">
        <v>43378</v>
      </c>
      <c r="D107" s="173" t="s">
        <v>168</v>
      </c>
      <c r="E107" s="173" t="s">
        <v>174</v>
      </c>
      <c r="F107" s="173" t="s">
        <v>187</v>
      </c>
      <c r="G107" s="173" t="s">
        <v>52</v>
      </c>
      <c r="H107" s="188"/>
      <c r="I107" s="188"/>
      <c r="J107" s="176">
        <v>9000</v>
      </c>
      <c r="K107" s="282">
        <v>43434</v>
      </c>
      <c r="L107" s="172"/>
      <c r="M107" s="173" t="s">
        <v>41</v>
      </c>
      <c r="N107" s="189"/>
    </row>
    <row r="108" spans="2:15" x14ac:dyDescent="0.25">
      <c r="B108" s="195">
        <v>5</v>
      </c>
      <c r="C108" s="172">
        <v>43392</v>
      </c>
      <c r="D108" s="173" t="s">
        <v>170</v>
      </c>
      <c r="E108" s="173" t="s">
        <v>176</v>
      </c>
      <c r="F108" s="173" t="s">
        <v>197</v>
      </c>
      <c r="G108" s="173" t="s">
        <v>52</v>
      </c>
      <c r="H108" s="188"/>
      <c r="I108" s="188"/>
      <c r="J108" s="176">
        <v>8000</v>
      </c>
      <c r="K108" s="282">
        <v>43434</v>
      </c>
      <c r="L108" s="172"/>
      <c r="M108" s="173" t="s">
        <v>41</v>
      </c>
      <c r="N108" s="189"/>
    </row>
    <row r="109" spans="2:15" x14ac:dyDescent="0.25">
      <c r="B109" s="234">
        <v>406</v>
      </c>
      <c r="C109" s="172">
        <v>43392</v>
      </c>
      <c r="D109" s="173" t="s">
        <v>170</v>
      </c>
      <c r="E109" s="173" t="s">
        <v>176</v>
      </c>
      <c r="F109" s="186" t="s">
        <v>177</v>
      </c>
      <c r="G109" s="173" t="s">
        <v>45</v>
      </c>
      <c r="H109" s="188"/>
      <c r="I109" s="188"/>
      <c r="J109" s="176">
        <v>5000</v>
      </c>
      <c r="K109" s="282">
        <v>43434</v>
      </c>
      <c r="L109" s="172"/>
      <c r="M109" s="173" t="s">
        <v>41</v>
      </c>
      <c r="N109" s="189"/>
    </row>
    <row r="110" spans="2:15" x14ac:dyDescent="0.25">
      <c r="B110" s="192">
        <v>411</v>
      </c>
      <c r="C110" s="172">
        <v>43420</v>
      </c>
      <c r="D110" s="173" t="s">
        <v>170</v>
      </c>
      <c r="E110" s="173" t="s">
        <v>176</v>
      </c>
      <c r="F110" s="173" t="s">
        <v>183</v>
      </c>
      <c r="G110" s="173" t="s">
        <v>66</v>
      </c>
      <c r="H110" s="188"/>
      <c r="I110" s="188"/>
      <c r="J110" s="176">
        <v>4000</v>
      </c>
      <c r="K110" s="282">
        <v>43434</v>
      </c>
      <c r="L110" s="172"/>
      <c r="M110" s="173" t="s">
        <v>41</v>
      </c>
      <c r="N110" s="189"/>
    </row>
    <row r="111" spans="2:15" x14ac:dyDescent="0.25">
      <c r="B111" s="195">
        <v>6</v>
      </c>
      <c r="C111" s="172">
        <v>43420</v>
      </c>
      <c r="D111" s="173" t="s">
        <v>170</v>
      </c>
      <c r="E111" s="173" t="s">
        <v>176</v>
      </c>
      <c r="F111" s="173" t="s">
        <v>197</v>
      </c>
      <c r="G111" s="173" t="s">
        <v>66</v>
      </c>
      <c r="H111" s="188"/>
      <c r="I111" s="188"/>
      <c r="J111" s="194">
        <v>8000</v>
      </c>
      <c r="K111" s="282">
        <v>43434</v>
      </c>
      <c r="L111" s="172"/>
      <c r="M111" s="173" t="s">
        <v>41</v>
      </c>
      <c r="N111" s="189"/>
    </row>
    <row r="112" spans="2:15" x14ac:dyDescent="0.25">
      <c r="B112" s="192">
        <v>246</v>
      </c>
      <c r="C112" s="172">
        <v>43427</v>
      </c>
      <c r="D112" s="173" t="s">
        <v>152</v>
      </c>
      <c r="E112" s="173" t="s">
        <v>200</v>
      </c>
      <c r="F112" s="173" t="s">
        <v>274</v>
      </c>
      <c r="G112" s="173" t="s">
        <v>140</v>
      </c>
      <c r="H112" s="189"/>
      <c r="I112" s="189"/>
      <c r="J112" s="176">
        <v>1056</v>
      </c>
      <c r="K112" s="282">
        <v>43454</v>
      </c>
      <c r="L112" s="172"/>
      <c r="M112" s="173" t="s">
        <v>41</v>
      </c>
      <c r="N112" s="174"/>
    </row>
    <row r="113" spans="2:14" x14ac:dyDescent="0.25">
      <c r="B113" s="192" t="s">
        <v>276</v>
      </c>
      <c r="C113" s="193">
        <v>43453</v>
      </c>
      <c r="D113" s="196" t="s">
        <v>190</v>
      </c>
      <c r="E113" s="192" t="s">
        <v>198</v>
      </c>
      <c r="F113" s="204" t="s">
        <v>314</v>
      </c>
      <c r="G113" s="192" t="s">
        <v>191</v>
      </c>
      <c r="H113" s="189"/>
      <c r="I113" s="189"/>
      <c r="J113" s="194">
        <v>9713</v>
      </c>
      <c r="K113" s="284">
        <v>43454</v>
      </c>
      <c r="L113" s="172"/>
      <c r="M113" s="173" t="s">
        <v>41</v>
      </c>
      <c r="N113" s="174"/>
    </row>
    <row r="114" spans="2:14" x14ac:dyDescent="0.25">
      <c r="B114" s="192">
        <v>512</v>
      </c>
      <c r="C114" s="172">
        <v>43430</v>
      </c>
      <c r="D114" s="173" t="s">
        <v>184</v>
      </c>
      <c r="E114" s="173" t="s">
        <v>185</v>
      </c>
      <c r="F114" s="173" t="s">
        <v>186</v>
      </c>
      <c r="G114" s="173" t="s">
        <v>66</v>
      </c>
      <c r="H114" s="188"/>
      <c r="I114" s="188"/>
      <c r="J114" s="176">
        <v>6569.5</v>
      </c>
      <c r="K114" s="282">
        <v>43459</v>
      </c>
      <c r="L114" s="172"/>
      <c r="M114" s="173" t="s">
        <v>41</v>
      </c>
      <c r="N114" s="174"/>
    </row>
    <row r="115" spans="2:14" x14ac:dyDescent="0.25">
      <c r="B115" s="192"/>
      <c r="C115" s="197"/>
      <c r="D115" s="173"/>
      <c r="E115" s="186" t="s">
        <v>281</v>
      </c>
      <c r="F115" s="173" t="s">
        <v>81</v>
      </c>
      <c r="G115" s="12"/>
      <c r="H115" s="9"/>
      <c r="I115" s="9"/>
      <c r="J115" s="176">
        <f>23237.84+6999.49</f>
        <v>30237.33</v>
      </c>
      <c r="K115" s="282">
        <v>43472</v>
      </c>
      <c r="L115" s="9"/>
      <c r="M115" s="173" t="s">
        <v>41</v>
      </c>
      <c r="N115" s="9"/>
    </row>
    <row r="116" spans="2:14" x14ac:dyDescent="0.25">
      <c r="B116" s="192">
        <v>2460</v>
      </c>
      <c r="C116" s="172">
        <v>43460</v>
      </c>
      <c r="D116" s="173" t="s">
        <v>144</v>
      </c>
      <c r="E116" s="173" t="s">
        <v>272</v>
      </c>
      <c r="F116" s="173" t="s">
        <v>273</v>
      </c>
      <c r="G116" s="173" t="s">
        <v>191</v>
      </c>
      <c r="H116" s="189"/>
      <c r="I116" s="189"/>
      <c r="J116" s="176">
        <v>2509.9</v>
      </c>
      <c r="K116" s="282">
        <v>43475</v>
      </c>
      <c r="L116" s="172"/>
      <c r="M116" s="173" t="s">
        <v>41</v>
      </c>
      <c r="N116" s="174"/>
    </row>
    <row r="117" spans="2:14" x14ac:dyDescent="0.25">
      <c r="B117" s="192">
        <v>59</v>
      </c>
      <c r="C117" s="38">
        <v>43819</v>
      </c>
      <c r="D117" s="12" t="s">
        <v>162</v>
      </c>
      <c r="E117" s="12" t="s">
        <v>188</v>
      </c>
      <c r="F117" s="12" t="s">
        <v>189</v>
      </c>
      <c r="G117" s="12" t="s">
        <v>140</v>
      </c>
      <c r="H117" s="107"/>
      <c r="I117" s="46"/>
      <c r="J117" s="296">
        <v>426000</v>
      </c>
      <c r="K117" s="282">
        <v>43475</v>
      </c>
      <c r="L117" s="38"/>
      <c r="M117" s="173" t="s">
        <v>41</v>
      </c>
      <c r="N117" s="18"/>
    </row>
    <row r="118" spans="2:14" x14ac:dyDescent="0.25">
      <c r="B118" s="192">
        <v>201</v>
      </c>
      <c r="C118" s="172">
        <v>43384</v>
      </c>
      <c r="D118" s="172" t="s">
        <v>266</v>
      </c>
      <c r="E118" s="173" t="s">
        <v>268</v>
      </c>
      <c r="F118" s="174" t="s">
        <v>267</v>
      </c>
      <c r="G118" s="174" t="s">
        <v>52</v>
      </c>
      <c r="H118" s="175"/>
      <c r="I118" s="176"/>
      <c r="J118" s="181">
        <v>2346.25</v>
      </c>
      <c r="K118" s="282">
        <v>43480</v>
      </c>
      <c r="L118" s="172"/>
      <c r="M118" s="174" t="s">
        <v>41</v>
      </c>
      <c r="N118" s="182"/>
    </row>
    <row r="119" spans="2:14" x14ac:dyDescent="0.25">
      <c r="B119" s="192">
        <v>207</v>
      </c>
      <c r="C119" s="172">
        <v>43409</v>
      </c>
      <c r="D119" s="172" t="s">
        <v>266</v>
      </c>
      <c r="E119" s="173" t="s">
        <v>268</v>
      </c>
      <c r="F119" s="174" t="s">
        <v>267</v>
      </c>
      <c r="G119" s="174" t="s">
        <v>66</v>
      </c>
      <c r="H119" s="175"/>
      <c r="I119" s="176"/>
      <c r="J119" s="181">
        <v>2346.25</v>
      </c>
      <c r="K119" s="282">
        <v>43480</v>
      </c>
      <c r="L119" s="172"/>
      <c r="M119" s="174" t="s">
        <v>41</v>
      </c>
      <c r="N119" s="182"/>
    </row>
    <row r="120" spans="2:14" x14ac:dyDescent="0.25">
      <c r="B120" s="192">
        <v>215</v>
      </c>
      <c r="C120" s="172">
        <v>43438</v>
      </c>
      <c r="D120" s="172" t="s">
        <v>266</v>
      </c>
      <c r="E120" s="173" t="s">
        <v>268</v>
      </c>
      <c r="F120" s="174" t="s">
        <v>267</v>
      </c>
      <c r="G120" s="173" t="s">
        <v>140</v>
      </c>
      <c r="H120" s="21"/>
      <c r="I120" s="21"/>
      <c r="J120" s="181">
        <v>2346.25</v>
      </c>
      <c r="K120" s="282">
        <v>43480</v>
      </c>
      <c r="L120" s="172"/>
      <c r="M120" s="174" t="s">
        <v>41</v>
      </c>
      <c r="N120" s="174"/>
    </row>
    <row r="121" spans="2:14" x14ac:dyDescent="0.25">
      <c r="B121" s="192">
        <v>105</v>
      </c>
      <c r="C121" s="172">
        <v>43462</v>
      </c>
      <c r="D121" s="173" t="s">
        <v>163</v>
      </c>
      <c r="E121" s="186" t="s">
        <v>288</v>
      </c>
      <c r="F121" s="173" t="s">
        <v>48</v>
      </c>
      <c r="G121" s="12" t="s">
        <v>191</v>
      </c>
      <c r="H121" s="9"/>
      <c r="I121" s="9"/>
      <c r="J121" s="176">
        <v>41850.17</v>
      </c>
      <c r="K121" s="282">
        <v>43480</v>
      </c>
      <c r="L121" s="9"/>
      <c r="M121" s="173" t="s">
        <v>41</v>
      </c>
      <c r="N121" s="9"/>
    </row>
    <row r="122" spans="2:14" x14ac:dyDescent="0.25">
      <c r="B122" s="192">
        <v>46</v>
      </c>
      <c r="C122" s="172">
        <v>43460</v>
      </c>
      <c r="D122" s="173" t="s">
        <v>160</v>
      </c>
      <c r="E122" s="186" t="s">
        <v>93</v>
      </c>
      <c r="F122" s="173" t="s">
        <v>94</v>
      </c>
      <c r="G122" s="12" t="s">
        <v>191</v>
      </c>
      <c r="H122" s="9"/>
      <c r="I122" s="9"/>
      <c r="J122" s="176">
        <v>38000</v>
      </c>
      <c r="K122" s="282">
        <v>43480</v>
      </c>
      <c r="L122" s="9"/>
      <c r="M122" s="173" t="s">
        <v>41</v>
      </c>
      <c r="N122" s="9"/>
    </row>
    <row r="123" spans="2:14" x14ac:dyDescent="0.25">
      <c r="B123" s="192">
        <v>686</v>
      </c>
      <c r="C123" s="193">
        <v>43467</v>
      </c>
      <c r="D123" s="192" t="s">
        <v>153</v>
      </c>
      <c r="E123" s="192" t="s">
        <v>234</v>
      </c>
      <c r="F123" s="192" t="s">
        <v>235</v>
      </c>
      <c r="G123" s="192" t="s">
        <v>191</v>
      </c>
      <c r="H123" s="188"/>
      <c r="I123" s="188"/>
      <c r="J123" s="292">
        <v>44752.68</v>
      </c>
      <c r="K123" s="284">
        <v>43480</v>
      </c>
      <c r="L123" s="172"/>
      <c r="M123" s="192" t="s">
        <v>41</v>
      </c>
      <c r="N123" s="174"/>
    </row>
    <row r="124" spans="2:14" x14ac:dyDescent="0.25">
      <c r="B124" s="192">
        <v>1468</v>
      </c>
      <c r="C124" s="172">
        <v>43462</v>
      </c>
      <c r="D124" s="173" t="s">
        <v>164</v>
      </c>
      <c r="E124" s="186" t="s">
        <v>289</v>
      </c>
      <c r="F124" s="12" t="s">
        <v>225</v>
      </c>
      <c r="G124" s="12" t="s">
        <v>191</v>
      </c>
      <c r="H124" s="9"/>
      <c r="I124" s="9"/>
      <c r="J124" s="176">
        <v>27965.64</v>
      </c>
      <c r="K124" s="282">
        <v>43480</v>
      </c>
      <c r="L124" s="9"/>
      <c r="M124" s="173" t="s">
        <v>41</v>
      </c>
      <c r="N124" s="9"/>
    </row>
    <row r="125" spans="2:14" x14ac:dyDescent="0.25">
      <c r="B125" s="173">
        <v>17</v>
      </c>
      <c r="C125" s="38">
        <v>43472</v>
      </c>
      <c r="D125" s="38" t="s">
        <v>157</v>
      </c>
      <c r="E125" s="12" t="s">
        <v>194</v>
      </c>
      <c r="F125" s="13" t="s">
        <v>195</v>
      </c>
      <c r="G125" s="13" t="s">
        <v>140</v>
      </c>
      <c r="H125" s="42"/>
      <c r="I125" s="43"/>
      <c r="J125" s="99">
        <v>5342.5</v>
      </c>
      <c r="K125" s="282">
        <v>43480</v>
      </c>
      <c r="L125" s="38"/>
      <c r="M125" s="173" t="s">
        <v>41</v>
      </c>
      <c r="N125" s="151"/>
    </row>
    <row r="126" spans="2:14" x14ac:dyDescent="0.25">
      <c r="B126" s="192">
        <v>8</v>
      </c>
      <c r="C126" s="172">
        <v>43479</v>
      </c>
      <c r="D126" s="173" t="s">
        <v>170</v>
      </c>
      <c r="E126" s="173" t="s">
        <v>176</v>
      </c>
      <c r="F126" s="204" t="s">
        <v>314</v>
      </c>
      <c r="G126" s="204" t="s">
        <v>191</v>
      </c>
      <c r="H126" s="226"/>
      <c r="I126" s="99"/>
      <c r="J126" s="235">
        <v>3000</v>
      </c>
      <c r="K126" s="280">
        <v>43495</v>
      </c>
      <c r="L126" s="225"/>
      <c r="M126" s="173" t="s">
        <v>41</v>
      </c>
      <c r="N126" s="204"/>
    </row>
    <row r="127" spans="2:14" x14ac:dyDescent="0.25">
      <c r="B127" s="192">
        <v>557</v>
      </c>
      <c r="C127" s="172">
        <v>43813</v>
      </c>
      <c r="D127" s="173" t="s">
        <v>184</v>
      </c>
      <c r="E127" s="173" t="s">
        <v>185</v>
      </c>
      <c r="F127" s="173" t="s">
        <v>186</v>
      </c>
      <c r="G127" s="173" t="s">
        <v>140</v>
      </c>
      <c r="H127" s="188"/>
      <c r="I127" s="188"/>
      <c r="J127" s="176">
        <f>7000-210-70-105-45.5</f>
        <v>6569.5</v>
      </c>
      <c r="K127" s="282">
        <v>43495</v>
      </c>
      <c r="L127" s="172"/>
      <c r="M127" s="190" t="s">
        <v>41</v>
      </c>
      <c r="N127" s="174"/>
    </row>
    <row r="128" spans="2:14" x14ac:dyDescent="0.25">
      <c r="B128" s="192">
        <v>279</v>
      </c>
      <c r="C128" s="172">
        <v>43482</v>
      </c>
      <c r="D128" s="173" t="s">
        <v>144</v>
      </c>
      <c r="E128" s="173" t="s">
        <v>272</v>
      </c>
      <c r="F128" s="173" t="s">
        <v>273</v>
      </c>
      <c r="G128" s="173" t="s">
        <v>191</v>
      </c>
      <c r="H128" s="189"/>
      <c r="I128" s="189"/>
      <c r="J128" s="198">
        <v>1031.7</v>
      </c>
      <c r="K128" s="282">
        <v>43495</v>
      </c>
      <c r="L128" s="172"/>
      <c r="M128" s="173" t="s">
        <v>41</v>
      </c>
      <c r="N128" s="174"/>
    </row>
    <row r="129" spans="2:14" x14ac:dyDescent="0.25">
      <c r="B129" s="192">
        <v>7</v>
      </c>
      <c r="C129" s="172">
        <v>43812</v>
      </c>
      <c r="D129" s="173" t="s">
        <v>170</v>
      </c>
      <c r="E129" s="173" t="s">
        <v>176</v>
      </c>
      <c r="F129" s="204" t="s">
        <v>314</v>
      </c>
      <c r="G129" s="204" t="s">
        <v>140</v>
      </c>
      <c r="H129" s="226"/>
      <c r="I129" s="99"/>
      <c r="J129" s="235">
        <v>3000</v>
      </c>
      <c r="K129" s="280">
        <v>43495</v>
      </c>
      <c r="L129" s="225"/>
      <c r="M129" s="173" t="s">
        <v>41</v>
      </c>
      <c r="N129" s="204"/>
    </row>
    <row r="130" spans="2:14" x14ac:dyDescent="0.25">
      <c r="B130" s="173">
        <v>311</v>
      </c>
      <c r="C130" s="172">
        <v>43472</v>
      </c>
      <c r="D130" s="173" t="s">
        <v>152</v>
      </c>
      <c r="E130" s="173" t="s">
        <v>200</v>
      </c>
      <c r="F130" s="173" t="s">
        <v>274</v>
      </c>
      <c r="G130" s="173" t="s">
        <v>255</v>
      </c>
      <c r="H130" s="189"/>
      <c r="I130" s="189"/>
      <c r="J130" s="292">
        <v>1320</v>
      </c>
      <c r="K130" s="282">
        <v>43501</v>
      </c>
      <c r="L130" s="172"/>
      <c r="M130" s="173" t="s">
        <v>41</v>
      </c>
      <c r="N130" s="174"/>
    </row>
    <row r="131" spans="2:14" x14ac:dyDescent="0.25">
      <c r="B131" s="173"/>
      <c r="C131" s="172"/>
      <c r="D131" s="173"/>
      <c r="E131" s="173"/>
      <c r="F131" s="173"/>
      <c r="G131" s="173"/>
      <c r="H131" s="189"/>
      <c r="I131" s="189"/>
      <c r="J131" s="194"/>
      <c r="K131" s="282"/>
      <c r="L131" s="172"/>
      <c r="M131" s="173"/>
      <c r="N131" s="174"/>
    </row>
    <row r="132" spans="2:14" x14ac:dyDescent="0.25">
      <c r="B132" s="173"/>
      <c r="C132" s="172"/>
      <c r="D132" s="173"/>
      <c r="E132" s="173"/>
      <c r="F132" s="173"/>
      <c r="G132" s="173"/>
      <c r="H132" s="189"/>
      <c r="I132" s="189"/>
      <c r="J132" s="194"/>
      <c r="K132" s="282"/>
      <c r="L132" s="172"/>
      <c r="M132" s="173"/>
      <c r="N132" s="174"/>
    </row>
    <row r="133" spans="2:14" x14ac:dyDescent="0.25">
      <c r="B133" s="274"/>
      <c r="C133" s="225"/>
      <c r="D133" s="204"/>
      <c r="E133" s="204"/>
      <c r="F133" s="204"/>
      <c r="G133" s="204"/>
      <c r="H133" s="226"/>
      <c r="I133" s="235"/>
      <c r="J133" s="9"/>
      <c r="K133" s="282"/>
      <c r="L133" s="172"/>
      <c r="M133" s="192"/>
      <c r="N133" s="204"/>
    </row>
    <row r="134" spans="2:14" x14ac:dyDescent="0.25">
      <c r="B134" s="9"/>
      <c r="C134" s="9"/>
      <c r="D134" s="9"/>
      <c r="E134" s="9"/>
      <c r="F134" s="9"/>
      <c r="G134" s="9"/>
      <c r="H134" s="9"/>
      <c r="I134" s="235">
        <f>SUM(I9:I121)</f>
        <v>788561.93000000017</v>
      </c>
      <c r="J134" s="235">
        <f>SUM(J57:J133)</f>
        <v>720660.67</v>
      </c>
      <c r="K134" s="287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D200"/>
  <sheetViews>
    <sheetView tabSelected="1" zoomScale="80" zoomScaleNormal="80" workbookViewId="0">
      <pane xSplit="1" ySplit="4" topLeftCell="H5" activePane="bottomRight" state="frozen"/>
      <selection pane="topRight" activeCell="B1" sqref="B1"/>
      <selection pane="bottomLeft" activeCell="A9" sqref="A9"/>
      <selection pane="bottomRight" activeCell="N14" sqref="N14"/>
    </sheetView>
  </sheetViews>
  <sheetFormatPr defaultColWidth="9.140625" defaultRowHeight="12.75" x14ac:dyDescent="0.25"/>
  <cols>
    <col min="1" max="1" width="5.28515625" style="333" hidden="1" customWidth="1"/>
    <col min="2" max="2" width="21.7109375" style="333" customWidth="1"/>
    <col min="3" max="3" width="24.28515625" style="333" bestFit="1" customWidth="1"/>
    <col min="4" max="4" width="17.42578125" style="333" bestFit="1" customWidth="1"/>
    <col min="5" max="5" width="19.140625" style="343" customWidth="1"/>
    <col min="6" max="6" width="15.85546875" style="343" customWidth="1"/>
    <col min="7" max="7" width="26.42578125" style="333" customWidth="1"/>
    <col min="8" max="8" width="39.42578125" style="360" customWidth="1"/>
    <col min="9" max="9" width="55" style="360" customWidth="1"/>
    <col min="10" max="10" width="16" style="360" customWidth="1"/>
    <col min="11" max="11" width="60.140625" style="360" customWidth="1"/>
    <col min="12" max="12" width="19.85546875" style="333" bestFit="1" customWidth="1"/>
    <col min="13" max="13" width="23.42578125" style="333" bestFit="1" customWidth="1"/>
    <col min="14" max="14" width="22.28515625" style="343" customWidth="1"/>
    <col min="15" max="15" width="17.28515625" style="333" customWidth="1"/>
    <col min="16" max="16" width="25.28515625" style="333" customWidth="1"/>
    <col min="17" max="25" width="9.140625" style="333"/>
    <col min="26" max="26" width="8.85546875" style="333" customWidth="1"/>
    <col min="27" max="27" width="29.5703125" style="337" customWidth="1"/>
    <col min="28" max="16384" width="9.140625" style="333"/>
  </cols>
  <sheetData>
    <row r="1" spans="1:47" s="336" customFormat="1" x14ac:dyDescent="0.25">
      <c r="E1" s="348"/>
      <c r="F1" s="362"/>
      <c r="G1" s="365"/>
      <c r="H1" s="389"/>
      <c r="I1" s="394"/>
      <c r="J1" s="369"/>
      <c r="K1" s="369"/>
      <c r="L1" s="337" t="s">
        <v>370</v>
      </c>
      <c r="M1" s="338">
        <v>25252.38</v>
      </c>
      <c r="N1" s="348"/>
      <c r="AA1" s="337"/>
    </row>
    <row r="2" spans="1:47" s="336" customFormat="1" x14ac:dyDescent="0.25">
      <c r="E2" s="348"/>
      <c r="F2" s="362"/>
      <c r="G2" s="366"/>
      <c r="H2" s="390"/>
      <c r="I2" s="394"/>
      <c r="J2" s="369"/>
      <c r="K2" s="369"/>
      <c r="L2" s="337" t="s">
        <v>371</v>
      </c>
      <c r="M2" s="338">
        <v>137915.85</v>
      </c>
      <c r="N2" s="348"/>
      <c r="AA2" s="337"/>
    </row>
    <row r="3" spans="1:47" s="336" customFormat="1" x14ac:dyDescent="0.25">
      <c r="C3" s="363"/>
      <c r="D3" s="363"/>
      <c r="E3" s="363"/>
      <c r="F3" s="363"/>
      <c r="G3" s="363"/>
      <c r="H3" s="369"/>
      <c r="I3" s="369"/>
      <c r="J3" s="369"/>
      <c r="K3" s="369"/>
      <c r="L3" s="363"/>
      <c r="M3" s="367" t="s">
        <v>418</v>
      </c>
      <c r="N3" s="368">
        <v>1</v>
      </c>
      <c r="AA3" s="337"/>
    </row>
    <row r="4" spans="1:47" s="341" customFormat="1" ht="25.5" x14ac:dyDescent="0.2">
      <c r="A4" s="339"/>
      <c r="B4" s="340" t="s">
        <v>409</v>
      </c>
      <c r="C4" s="340" t="s">
        <v>410</v>
      </c>
      <c r="D4" s="340" t="s">
        <v>411</v>
      </c>
      <c r="E4" s="340" t="s">
        <v>412</v>
      </c>
      <c r="F4" s="340" t="s">
        <v>413</v>
      </c>
      <c r="G4" s="340" t="s">
        <v>352</v>
      </c>
      <c r="H4" s="340" t="s">
        <v>151</v>
      </c>
      <c r="I4" s="340" t="s">
        <v>414</v>
      </c>
      <c r="J4" s="340" t="s">
        <v>380</v>
      </c>
      <c r="K4" s="340" t="s">
        <v>415</v>
      </c>
      <c r="L4" s="340" t="s">
        <v>416</v>
      </c>
      <c r="M4" s="340" t="s">
        <v>417</v>
      </c>
      <c r="N4" s="340" t="s">
        <v>372</v>
      </c>
      <c r="O4" s="340" t="s">
        <v>39</v>
      </c>
      <c r="P4" s="340" t="s">
        <v>19</v>
      </c>
      <c r="AA4" s="404"/>
    </row>
    <row r="5" spans="1:47" s="353" customFormat="1" x14ac:dyDescent="0.2">
      <c r="A5" s="350"/>
      <c r="B5" s="349" t="s">
        <v>423</v>
      </c>
      <c r="C5" s="351" t="s">
        <v>1045</v>
      </c>
      <c r="D5" s="359">
        <v>212</v>
      </c>
      <c r="E5" s="297" t="str">
        <f>CAZUL!B2</f>
        <v>02/10/2019</v>
      </c>
      <c r="F5" s="364" t="str">
        <f>CAZUL!N2</f>
        <v>01/11/2019</v>
      </c>
      <c r="G5" s="351" t="str">
        <f>DESPESAS!D2</f>
        <v>UPA DUQUE DE CAXIAS</v>
      </c>
      <c r="H5" s="391" t="str">
        <f>VLOOKUP(I5,FORNECEDOR!$A$1:$B$300,2,FALSE)</f>
        <v>67.729.178/0004-91</v>
      </c>
      <c r="I5" s="395" t="str">
        <f>CAZUL!E2</f>
        <v>COMERCIAL CIRURGICA RIOCLARENSE LTDA</v>
      </c>
      <c r="J5" s="359" t="str">
        <f>VLOOKUP(AA5,DESPESAS!$A$2:$B$301,2,FALSE)</f>
        <v>02.07.03</v>
      </c>
      <c r="K5" s="359" t="str">
        <f>VLOOKUP(AA5,DESPESAS!$A$2:$C$311,3,FALSE)</f>
        <v>MATERIAIS HOSPITALARES MÉDICOS/ODONTOLÓGICOS/LABORATORIAIS</v>
      </c>
      <c r="L5" s="352">
        <f>CAZUL!F2</f>
        <v>0</v>
      </c>
      <c r="M5" s="388">
        <f>CAZUL!G2</f>
        <v>627</v>
      </c>
      <c r="N5" s="352">
        <f>CAZUL!H2</f>
        <v>1864830.6300000004</v>
      </c>
      <c r="O5" s="297" t="str">
        <f>DESPESAS!E2</f>
        <v>BRADESCO</v>
      </c>
      <c r="P5" s="351"/>
      <c r="AA5" s="392" t="str">
        <f>CAZUL!C2</f>
        <v>Material Hospitalar</v>
      </c>
    </row>
    <row r="6" spans="1:47" s="354" customFormat="1" ht="12.75" customHeight="1" x14ac:dyDescent="0.25">
      <c r="A6" s="344"/>
      <c r="B6" s="349" t="s">
        <v>423</v>
      </c>
      <c r="C6" s="344" t="s">
        <v>8</v>
      </c>
      <c r="D6" s="359">
        <v>9667656</v>
      </c>
      <c r="E6" s="297" t="str">
        <f>CAZUL!B3</f>
        <v>04/10/2019</v>
      </c>
      <c r="F6" s="364" t="str">
        <f>CAZUL!N3</f>
        <v>01/11/2019</v>
      </c>
      <c r="G6" s="351" t="str">
        <f>DESPESAS!D2</f>
        <v>UPA DUQUE DE CAXIAS</v>
      </c>
      <c r="H6" s="391" t="str">
        <f>VLOOKUP(I6,FORNECEDOR!$A$1:$B$300,2,FALSE)</f>
        <v>13.508.772/0001-80</v>
      </c>
      <c r="I6" s="395" t="str">
        <f>CAZUL!E3</f>
        <v>LABORATÓRIO BIOMÉDICO</v>
      </c>
      <c r="J6" s="359" t="str">
        <f>VLOOKUP(AA6,DESPESAS!$A$2:$B$301,2,FALSE)</f>
        <v>03.05.01</v>
      </c>
      <c r="K6" s="359" t="str">
        <f>VLOOKUP(AA6,DESPESAS!$A$2:$C$311,3,FALSE)</f>
        <v>SERVIÇOS LABORATORIAIS</v>
      </c>
      <c r="L6" s="352">
        <f>CAZUL!F3</f>
        <v>0</v>
      </c>
      <c r="M6" s="388">
        <f>CAZUL!G3</f>
        <v>18770</v>
      </c>
      <c r="N6" s="352">
        <f>CAZUL!H3</f>
        <v>1846060.6300000004</v>
      </c>
      <c r="O6" s="297" t="str">
        <f>DESPESAS!E2</f>
        <v>BRADESCO</v>
      </c>
      <c r="P6" s="344"/>
      <c r="AA6" s="392" t="str">
        <f>CAZUL!C3</f>
        <v>Serviço de Laboratório</v>
      </c>
    </row>
    <row r="7" spans="1:47" s="355" customFormat="1" ht="10.15" customHeight="1" x14ac:dyDescent="0.2">
      <c r="A7" s="344"/>
      <c r="B7" s="349" t="s">
        <v>423</v>
      </c>
      <c r="C7" s="344"/>
      <c r="D7" s="359">
        <v>5017855</v>
      </c>
      <c r="E7" s="297" t="str">
        <f>CAZUL!B5</f>
        <v>01/11/2019</v>
      </c>
      <c r="F7" s="364" t="str">
        <f>CAZUL!N5</f>
        <v>01/11/2019</v>
      </c>
      <c r="G7" s="351" t="str">
        <f>DESPESAS!D2</f>
        <v>UPA DUQUE DE CAXIAS</v>
      </c>
      <c r="H7" s="391" t="str">
        <f>VLOOKUP(I7,FORNECEDOR!$A$1:$B$300,2,FALSE)</f>
        <v>60.746.948/0633-86</v>
      </c>
      <c r="I7" s="395" t="str">
        <f>CAZUL!E5</f>
        <v>BRADESCO</v>
      </c>
      <c r="J7" s="359"/>
      <c r="K7" s="406" t="s">
        <v>824</v>
      </c>
      <c r="L7" s="352">
        <f>CAZUL!F5</f>
        <v>29327</v>
      </c>
      <c r="M7" s="388">
        <f>CAZUL!G5</f>
        <v>0</v>
      </c>
      <c r="N7" s="352">
        <f>CAZUL!H5</f>
        <v>1846060.6300000004</v>
      </c>
      <c r="O7" s="297" t="str">
        <f>DESPESAS!E2</f>
        <v>BRADESCO</v>
      </c>
      <c r="P7" s="344"/>
      <c r="Q7" s="356"/>
      <c r="R7" s="356"/>
      <c r="S7" s="356"/>
      <c r="T7" s="356"/>
      <c r="U7" s="356"/>
      <c r="V7" s="356"/>
      <c r="W7" s="356"/>
      <c r="X7" s="356"/>
      <c r="Y7" s="356"/>
      <c r="Z7" s="356"/>
      <c r="AA7" s="392" t="str">
        <f>CAZUL!C5</f>
        <v>Transferência de Entrada</v>
      </c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</row>
    <row r="8" spans="1:47" s="356" customFormat="1" ht="11.25" customHeight="1" x14ac:dyDescent="0.25">
      <c r="A8" s="355"/>
      <c r="B8" s="349" t="s">
        <v>423</v>
      </c>
      <c r="C8" s="344" t="s">
        <v>8</v>
      </c>
      <c r="D8" s="359">
        <v>544536</v>
      </c>
      <c r="E8" s="297" t="str">
        <f>CAZUL!B6</f>
        <v>06/02/2019</v>
      </c>
      <c r="F8" s="364" t="str">
        <f>CAZUL!N6</f>
        <v>01/11/2019</v>
      </c>
      <c r="G8" s="351" t="str">
        <f>DESPESAS!D2</f>
        <v>UPA DUQUE DE CAXIAS</v>
      </c>
      <c r="H8" s="391" t="str">
        <f>VLOOKUP(I8,FORNECEDOR!$A$1:$B$300,2,FALSE)</f>
        <v>10.634.531/0002-70</v>
      </c>
      <c r="I8" s="395" t="str">
        <f>CAZUL!E6</f>
        <v>MITSUKAWA BRASIL COMERCIAL EIRELI ME</v>
      </c>
      <c r="J8" s="359" t="str">
        <f>VLOOKUP(AA8,DESPESAS!$A$2:$B$301,2,FALSE)</f>
        <v>03.06.02</v>
      </c>
      <c r="K8" s="359" t="str">
        <f>VLOOKUP(AA8,DESPESAS!$A$2:$C$311,3,FALSE)</f>
        <v>LOCAÇÃO DE EQUIPAMENTOS DE INFORMÁTICA</v>
      </c>
      <c r="L8" s="352">
        <f>CAZUL!F6</f>
        <v>0</v>
      </c>
      <c r="M8" s="388">
        <f>CAZUL!G6</f>
        <v>3000</v>
      </c>
      <c r="N8" s="352">
        <f>CAZUL!H6</f>
        <v>0</v>
      </c>
      <c r="O8" s="297" t="str">
        <f>DESPESAS!E2</f>
        <v>BRADESCO</v>
      </c>
      <c r="P8" s="344"/>
      <c r="AA8" s="392" t="str">
        <f>CAZUL!C6</f>
        <v>Locação de Equipamentos de Informática</v>
      </c>
    </row>
    <row r="9" spans="1:47" s="354" customFormat="1" ht="11.25" customHeight="1" x14ac:dyDescent="0.25">
      <c r="A9" s="355" t="s">
        <v>375</v>
      </c>
      <c r="B9" s="349" t="s">
        <v>423</v>
      </c>
      <c r="C9" s="344" t="s">
        <v>8</v>
      </c>
      <c r="D9" s="359">
        <v>544536</v>
      </c>
      <c r="E9" s="297" t="str">
        <f>CAZUL!B7</f>
        <v>07/03/2019</v>
      </c>
      <c r="F9" s="364" t="str">
        <f>CAZUL!N7</f>
        <v>01/11/2019</v>
      </c>
      <c r="G9" s="351" t="str">
        <f>DESPESAS!D2</f>
        <v>UPA DUQUE DE CAXIAS</v>
      </c>
      <c r="H9" s="391" t="str">
        <f>VLOOKUP(I9,FORNECEDOR!$A$1:$B$300,2,FALSE)</f>
        <v>10.634.531/0002-70</v>
      </c>
      <c r="I9" s="395" t="str">
        <f>CAZUL!E7</f>
        <v>MITSUKAWA BRASIL COMERCIAL EIRELI ME</v>
      </c>
      <c r="J9" s="359" t="str">
        <f>VLOOKUP(AA9,DESPESAS!$A$2:$B$301,2,FALSE)</f>
        <v>03.06.02</v>
      </c>
      <c r="K9" s="359" t="str">
        <f>VLOOKUP(AA9,DESPESAS!$A$2:$C$311,3,FALSE)</f>
        <v>LOCAÇÃO DE EQUIPAMENTOS DE INFORMÁTICA</v>
      </c>
      <c r="L9" s="352">
        <f>CAZUL!F7</f>
        <v>0</v>
      </c>
      <c r="M9" s="388">
        <f>CAZUL!G7</f>
        <v>3000</v>
      </c>
      <c r="N9" s="352">
        <f>CAZUL!H7</f>
        <v>1840060.6300000004</v>
      </c>
      <c r="O9" s="297" t="str">
        <f>DESPESAS!E2</f>
        <v>BRADESCO</v>
      </c>
      <c r="P9" s="344"/>
      <c r="AA9" s="392" t="str">
        <f>CAZUL!C7</f>
        <v>Locação de Equipamentos de Informática</v>
      </c>
    </row>
    <row r="10" spans="1:47" s="354" customFormat="1" ht="12.75" customHeight="1" x14ac:dyDescent="0.25">
      <c r="A10" s="344"/>
      <c r="B10" s="349" t="s">
        <v>423</v>
      </c>
      <c r="C10" s="344" t="s">
        <v>8</v>
      </c>
      <c r="D10" s="359">
        <v>9681927</v>
      </c>
      <c r="E10" s="297" t="str">
        <f>CAZUL!B8</f>
        <v>31/10/2019</v>
      </c>
      <c r="F10" s="364" t="str">
        <f>CAZUL!N8</f>
        <v>01/11/2019</v>
      </c>
      <c r="G10" s="351" t="str">
        <f>DESPESAS!D2</f>
        <v>UPA DUQUE DE CAXIAS</v>
      </c>
      <c r="H10" s="391" t="str">
        <f>VLOOKUP(I10,FORNECEDOR!$A$1:$B$300,2,FALSE)</f>
        <v>36.325.157/0001-34</v>
      </c>
      <c r="I10" s="395" t="str">
        <f>CAZUL!E8</f>
        <v>COSTA CAMARGO COM. DE PROD. HOSP. LTDA</v>
      </c>
      <c r="J10" s="359" t="str">
        <f>VLOOKUP(AA10,DESPESAS!$A$2:$B$301,2,FALSE)</f>
        <v>02.07.01</v>
      </c>
      <c r="K10" s="359" t="str">
        <f>VLOOKUP(AA10,DESPESAS!$A$2:$C$311,3,FALSE)</f>
        <v>MEDICAMENTOS e INSUMOS FARMACÊUTICOS</v>
      </c>
      <c r="L10" s="352">
        <f>CAZUL!F8</f>
        <v>0</v>
      </c>
      <c r="M10" s="388">
        <f>CAZUL!G8</f>
        <v>3930</v>
      </c>
      <c r="N10" s="352">
        <f>CAZUL!H8</f>
        <v>1836130.6300000004</v>
      </c>
      <c r="O10" s="297" t="str">
        <f>DESPESAS!E2</f>
        <v>BRADESCO</v>
      </c>
      <c r="P10" s="344"/>
      <c r="AA10" s="392" t="str">
        <f>CAZUL!C8</f>
        <v>Medicamentos</v>
      </c>
    </row>
    <row r="11" spans="1:47" s="354" customFormat="1" ht="12.75" customHeight="1" x14ac:dyDescent="0.25">
      <c r="A11" s="344"/>
      <c r="B11" s="349" t="s">
        <v>423</v>
      </c>
      <c r="C11" s="344" t="s">
        <v>8</v>
      </c>
      <c r="D11" s="359">
        <v>6875141</v>
      </c>
      <c r="E11" s="297" t="str">
        <f>CAZUL!B9</f>
        <v>01/10/2019</v>
      </c>
      <c r="F11" s="364" t="str">
        <f>CAZUL!N9</f>
        <v>04/11/2019</v>
      </c>
      <c r="G11" s="351" t="str">
        <f>DESPESAS!D2</f>
        <v>UPA DUQUE DE CAXIAS</v>
      </c>
      <c r="H11" s="391">
        <f>VLOOKUP(I11,FORNECEDOR!$A$1:$B$300,2,FALSE)</f>
        <v>31027407000136</v>
      </c>
      <c r="I11" s="395" t="str">
        <f>CAZUL!E9</f>
        <v>EVERALDO FONSECA DA SILVA</v>
      </c>
      <c r="J11" s="359" t="str">
        <f>VLOOKUP(AA11,DESPESAS!$A$2:$B$301,2,FALSE)</f>
        <v>03.02.01</v>
      </c>
      <c r="K11" s="359" t="str">
        <f>VLOOKUP(AA11,DESPESAS!$A$2:$C$311,3,FALSE)</f>
        <v>SERVIÇOS-MANUTENÇÃO EQUIPAMENTOS EM GERAL</v>
      </c>
      <c r="L11" s="352">
        <f>CAZUL!F9</f>
        <v>0</v>
      </c>
      <c r="M11" s="388">
        <f>CAZUL!G9</f>
        <v>1800</v>
      </c>
      <c r="N11" s="352">
        <f>CAZUL!H9</f>
        <v>1834330.6300000004</v>
      </c>
      <c r="O11" s="297" t="str">
        <f>DESPESAS!E2</f>
        <v>BRADESCO</v>
      </c>
      <c r="P11" s="344"/>
      <c r="AA11" s="392" t="str">
        <f>CAZUL!C9</f>
        <v>Manutenção de Equipamentos</v>
      </c>
    </row>
    <row r="12" spans="1:47" s="354" customFormat="1" ht="12.75" customHeight="1" x14ac:dyDescent="0.2">
      <c r="A12" s="344" t="s">
        <v>374</v>
      </c>
      <c r="B12" s="349" t="s">
        <v>423</v>
      </c>
      <c r="C12" s="344"/>
      <c r="D12" s="359">
        <v>5017855</v>
      </c>
      <c r="E12" s="297" t="str">
        <f>CAZUL!B11</f>
        <v>04/11/2019</v>
      </c>
      <c r="F12" s="364" t="str">
        <f>CAZUL!N11</f>
        <v>04/11/2019</v>
      </c>
      <c r="G12" s="351" t="str">
        <f>DESPESAS!D2</f>
        <v>UPA DUQUE DE CAXIAS</v>
      </c>
      <c r="H12" s="391" t="str">
        <f>VLOOKUP(I12,FORNECEDOR!$A$1:$B$300,2,FALSE)</f>
        <v>60.746.948/0633-86</v>
      </c>
      <c r="I12" s="395" t="str">
        <f>CAZUL!E11</f>
        <v>BRADESCO</v>
      </c>
      <c r="J12" s="359"/>
      <c r="K12" s="406" t="s">
        <v>824</v>
      </c>
      <c r="L12" s="352">
        <f>CAZUL!F11</f>
        <v>1800</v>
      </c>
      <c r="M12" s="388">
        <f>CAZUL!G11</f>
        <v>0</v>
      </c>
      <c r="N12" s="352">
        <f>CAZUL!H11</f>
        <v>0</v>
      </c>
      <c r="O12" s="297" t="str">
        <f>DESPESAS!E2</f>
        <v>BRADESCO</v>
      </c>
      <c r="P12" s="344"/>
      <c r="AA12" s="392" t="str">
        <f>CAZUL!C11</f>
        <v>Transferência de Entrada</v>
      </c>
    </row>
    <row r="13" spans="1:47" s="354" customFormat="1" ht="12.75" customHeight="1" x14ac:dyDescent="0.25">
      <c r="A13" s="344"/>
      <c r="B13" s="349" t="s">
        <v>423</v>
      </c>
      <c r="C13" s="344" t="s">
        <v>8</v>
      </c>
      <c r="D13" s="359">
        <v>3389209</v>
      </c>
      <c r="E13" s="297" t="str">
        <f>CAZUL!B12</f>
        <v>20/10/2019</v>
      </c>
      <c r="F13" s="364" t="str">
        <f>CAZUL!N12</f>
        <v>05/11/2019</v>
      </c>
      <c r="G13" s="351" t="str">
        <f>DESPESAS!D2</f>
        <v>UPA DUQUE DE CAXIAS</v>
      </c>
      <c r="H13" s="391" t="str">
        <f>VLOOKUP(I13,FORNECEDOR!$A$1:$B$300,2,FALSE)</f>
        <v>00.874.929/0001-40</v>
      </c>
      <c r="I13" s="395" t="str">
        <f>CAZUL!E12</f>
        <v>MED CENTER COMERCIAL LTDA</v>
      </c>
      <c r="J13" s="359" t="str">
        <f>VLOOKUP(AA13,DESPESAS!$A$2:$B$301,2,FALSE)</f>
        <v>02.07.03</v>
      </c>
      <c r="K13" s="359" t="str">
        <f>VLOOKUP(AA13,DESPESAS!$A$2:$C$311,3,FALSE)</f>
        <v>MATERIAIS HOSPITALARES MÉDICOS/ODONTOLÓGICOS/LABORATORIAIS</v>
      </c>
      <c r="L13" s="352">
        <f>CAZUL!F12</f>
        <v>0</v>
      </c>
      <c r="M13" s="388">
        <f>CAZUL!G12</f>
        <v>541.01</v>
      </c>
      <c r="N13" s="352">
        <f>CAZUL!H12</f>
        <v>0</v>
      </c>
      <c r="O13" s="297" t="str">
        <f>DESPESAS!E2</f>
        <v>BRADESCO</v>
      </c>
      <c r="P13" s="344"/>
      <c r="AA13" s="392" t="str">
        <f>CAZUL!C12</f>
        <v>MATERIAL HOSPITALAR</v>
      </c>
    </row>
    <row r="14" spans="1:47" s="354" customFormat="1" ht="12.75" customHeight="1" x14ac:dyDescent="0.25">
      <c r="A14" s="344"/>
      <c r="B14" s="349" t="s">
        <v>423</v>
      </c>
      <c r="C14" s="344" t="s">
        <v>8</v>
      </c>
      <c r="D14" s="359">
        <v>3389209</v>
      </c>
      <c r="E14" s="297" t="str">
        <f>CAZUL!B13</f>
        <v>20/09/2019</v>
      </c>
      <c r="F14" s="364" t="str">
        <f>CAZUL!N13</f>
        <v>05/11/2019</v>
      </c>
      <c r="G14" s="351" t="str">
        <f>DESPESAS!D2</f>
        <v>UPA DUQUE DE CAXIAS</v>
      </c>
      <c r="H14" s="391" t="str">
        <f>VLOOKUP(I14,FORNECEDOR!$A$1:$B$300,2,FALSE)</f>
        <v>00.874.929/0001-40</v>
      </c>
      <c r="I14" s="395" t="str">
        <f>CAZUL!E13</f>
        <v>MED CENTER COMERCIAL LTDA</v>
      </c>
      <c r="J14" s="359" t="str">
        <f>VLOOKUP(AA14,DESPESAS!$A$2:$B$301,2,FALSE)</f>
        <v>02.07.01</v>
      </c>
      <c r="K14" s="359" t="str">
        <f>VLOOKUP(AA14,DESPESAS!$A$2:$C$311,3,FALSE)</f>
        <v>MEDICAMENTOS e INSUMOS FARMACÊUTICOS</v>
      </c>
      <c r="L14" s="352">
        <f>CAZUL!F13</f>
        <v>0</v>
      </c>
      <c r="M14" s="388">
        <f>CAZUL!G13</f>
        <v>666.25</v>
      </c>
      <c r="N14" s="352">
        <f>CAZUL!H13</f>
        <v>1833123.3700000003</v>
      </c>
      <c r="O14" s="297" t="str">
        <f>DESPESAS!E2</f>
        <v>BRADESCO</v>
      </c>
      <c r="P14" s="344"/>
      <c r="AA14" s="392" t="str">
        <f>CAZUL!C13</f>
        <v>MEDICAMENTOS</v>
      </c>
    </row>
    <row r="15" spans="1:47" s="354" customFormat="1" ht="12.75" customHeight="1" x14ac:dyDescent="0.25">
      <c r="A15" s="344"/>
      <c r="B15" s="349" t="s">
        <v>423</v>
      </c>
      <c r="C15" s="344" t="s">
        <v>8</v>
      </c>
      <c r="D15" s="361">
        <v>6023500</v>
      </c>
      <c r="E15" s="297" t="str">
        <f>CAZUL!B14</f>
        <v>03/09/2019</v>
      </c>
      <c r="F15" s="364" t="str">
        <f>CAZUL!N14</f>
        <v>05/11/2019</v>
      </c>
      <c r="G15" s="351" t="str">
        <f>DESPESAS!D2</f>
        <v>UPA DUQUE DE CAXIAS</v>
      </c>
      <c r="H15" s="391" t="str">
        <f>VLOOKUP(I15,FORNECEDOR!$A$1:$B$300,2,FALSE)</f>
        <v>22.826.574/0001-56</v>
      </c>
      <c r="I15" s="395" t="str">
        <f>CAZUL!E14</f>
        <v>DISTRICENTER - CENTRO DE DISTRIB.</v>
      </c>
      <c r="J15" s="359" t="str">
        <f>VLOOKUP(AA15,DESPESAS!$A$2:$B$301,2,FALSE)</f>
        <v>02.05.01</v>
      </c>
      <c r="K15" s="359" t="str">
        <f>VLOOKUP(AA15,DESPESAS!$A$2:$C$311,3,FALSE)</f>
        <v>MATERIAL DE LIMPEZA</v>
      </c>
      <c r="L15" s="352">
        <f>CAZUL!F14</f>
        <v>0</v>
      </c>
      <c r="M15" s="388">
        <f>CAZUL!G14</f>
        <v>539.70000000000005</v>
      </c>
      <c r="N15" s="352">
        <f>CAZUL!H14</f>
        <v>0</v>
      </c>
      <c r="O15" s="297" t="str">
        <f>DESPESAS!E2</f>
        <v>BRADESCO</v>
      </c>
      <c r="P15" s="344"/>
      <c r="AA15" s="392" t="str">
        <f>CAZUL!C14</f>
        <v>Materiais de Limpeza e de Higiene</v>
      </c>
    </row>
    <row r="16" spans="1:47" s="354" customFormat="1" ht="12.75" customHeight="1" x14ac:dyDescent="0.25">
      <c r="A16" s="344"/>
      <c r="B16" s="349" t="s">
        <v>423</v>
      </c>
      <c r="C16" s="344" t="s">
        <v>8</v>
      </c>
      <c r="D16" s="359">
        <v>6023502</v>
      </c>
      <c r="E16" s="297" t="str">
        <f>CAZUL!B15</f>
        <v>02/09/2019</v>
      </c>
      <c r="F16" s="364" t="str">
        <f>CAZUL!N15</f>
        <v>05/11/2019</v>
      </c>
      <c r="G16" s="351" t="str">
        <f>DESPESAS!D2</f>
        <v>UPA DUQUE DE CAXIAS</v>
      </c>
      <c r="H16" s="391" t="str">
        <f>VLOOKUP(I16,FORNECEDOR!$A$1:$B$300,2,FALSE)</f>
        <v>22.826.574/0001-56</v>
      </c>
      <c r="I16" s="395" t="str">
        <f>CAZUL!E15</f>
        <v>DISTRICENTER - CENTRO DE DISTRIB.</v>
      </c>
      <c r="J16" s="359" t="str">
        <f>VLOOKUP(AA16,DESPESAS!$A$2:$B$301,2,FALSE)</f>
        <v>02.05.01</v>
      </c>
      <c r="K16" s="359" t="str">
        <f>VLOOKUP(AA16,DESPESAS!$A$2:$C$311,3,FALSE)</f>
        <v>MATERIAL DE LIMPEZA</v>
      </c>
      <c r="L16" s="352">
        <f>CAZUL!F15</f>
        <v>0</v>
      </c>
      <c r="M16" s="388">
        <f>CAZUL!G15</f>
        <v>890.25</v>
      </c>
      <c r="N16" s="352">
        <f>CAZUL!H15</f>
        <v>1831693.4200000004</v>
      </c>
      <c r="O16" s="297" t="str">
        <f>DESPESAS!E2</f>
        <v>BRADESCO</v>
      </c>
      <c r="P16" s="344"/>
      <c r="AA16" s="392" t="str">
        <f>CAZUL!C15</f>
        <v>Materiais de Limpeza e de Higiene</v>
      </c>
    </row>
    <row r="17" spans="1:47" s="354" customFormat="1" x14ac:dyDescent="0.25">
      <c r="A17" s="344"/>
      <c r="B17" s="349" t="s">
        <v>423</v>
      </c>
      <c r="C17" s="344" t="s">
        <v>8</v>
      </c>
      <c r="D17" s="359">
        <v>213</v>
      </c>
      <c r="E17" s="297" t="str">
        <f>CAZUL!B16</f>
        <v>07/08/2019</v>
      </c>
      <c r="F17" s="364" t="str">
        <f>CAZUL!N16</f>
        <v>05/11/2019</v>
      </c>
      <c r="G17" s="351" t="str">
        <f>DESPESAS!D2</f>
        <v>UPA DUQUE DE CAXIAS</v>
      </c>
      <c r="H17" s="391">
        <f>VLOOKUP(I17,FORNECEDOR!$A$1:$B$300,2,FALSE)</f>
        <v>6027816000276</v>
      </c>
      <c r="I17" s="395" t="str">
        <f>CAZUL!E16</f>
        <v>OREGON FARMACEUTICA</v>
      </c>
      <c r="J17" s="359" t="str">
        <f>VLOOKUP(AA17,DESPESAS!$A$2:$B$301,2,FALSE)</f>
        <v>02.07.01</v>
      </c>
      <c r="K17" s="359" t="str">
        <f>VLOOKUP(AA17,DESPESAS!$A$2:$C$311,3,FALSE)</f>
        <v>MEDICAMENTOS e INSUMOS FARMACÊUTICOS</v>
      </c>
      <c r="L17" s="352">
        <f>CAZUL!F16</f>
        <v>0</v>
      </c>
      <c r="M17" s="388">
        <f>CAZUL!G16</f>
        <v>793.34</v>
      </c>
      <c r="N17" s="352">
        <f>CAZUL!H16</f>
        <v>1830900.0800000003</v>
      </c>
      <c r="O17" s="297" t="str">
        <f>DESPESAS!E2</f>
        <v>BRADESCO</v>
      </c>
      <c r="P17" s="344"/>
      <c r="AA17" s="392" t="str">
        <f>CAZUL!C16</f>
        <v>Medicamentos</v>
      </c>
    </row>
    <row r="18" spans="1:47" s="354" customFormat="1" ht="12.75" customHeight="1" x14ac:dyDescent="0.25">
      <c r="A18" s="344"/>
      <c r="B18" s="349" t="s">
        <v>423</v>
      </c>
      <c r="C18" s="344" t="s">
        <v>8</v>
      </c>
      <c r="D18" s="359">
        <v>4909960</v>
      </c>
      <c r="E18" s="297" t="str">
        <f>CAZUL!B17</f>
        <v>01/10/2019</v>
      </c>
      <c r="F18" s="364" t="str">
        <f>CAZUL!N17</f>
        <v>05/11/2019</v>
      </c>
      <c r="G18" s="351" t="str">
        <f>DESPESAS!D2</f>
        <v>UPA DUQUE DE CAXIAS</v>
      </c>
      <c r="H18" s="391">
        <f>VLOOKUP(I18,FORNECEDOR!$A$1:$B$300,2,FALSE)</f>
        <v>87389086000174</v>
      </c>
      <c r="I18" s="395" t="str">
        <f>CAZUL!E17</f>
        <v>PRO-RAD CONSULTORES EM RADIOPROTEÇÃO S/S LTDA</v>
      </c>
      <c r="J18" s="359" t="str">
        <f>VLOOKUP(AA18,DESPESAS!$A$2:$B$301,2,FALSE)</f>
        <v>03.17.01</v>
      </c>
      <c r="K18" s="359" t="str">
        <f>VLOOKUP(AA18,DESPESAS!$A$2:$C$311,3,FALSE)</f>
        <v>SERVIÇOS ESPECIALIZADOS PESSOA JURÍDICA</v>
      </c>
      <c r="L18" s="352">
        <f>CAZUL!F17</f>
        <v>0</v>
      </c>
      <c r="M18" s="388">
        <f>CAZUL!G17</f>
        <v>122</v>
      </c>
      <c r="N18" s="352">
        <f>CAZUL!H17</f>
        <v>1830778.0800000003</v>
      </c>
      <c r="O18" s="297" t="str">
        <f>DESPESAS!E2</f>
        <v>BRADESCO</v>
      </c>
      <c r="P18" s="344"/>
      <c r="AA18" s="392" t="str">
        <f>CAZUL!C17</f>
        <v>Serviço de Dosimetria Radiologia</v>
      </c>
    </row>
    <row r="19" spans="1:47" s="354" customFormat="1" x14ac:dyDescent="0.2">
      <c r="A19" s="344"/>
      <c r="B19" s="349" t="s">
        <v>423</v>
      </c>
      <c r="C19" s="344"/>
      <c r="D19" s="359">
        <v>5017855</v>
      </c>
      <c r="E19" s="297" t="str">
        <f>CAZUL!B19</f>
        <v>05/11/2019</v>
      </c>
      <c r="F19" s="364" t="str">
        <f>CAZUL!N19</f>
        <v>05/11/2019</v>
      </c>
      <c r="G19" s="351" t="str">
        <f>DESPESAS!D2</f>
        <v>UPA DUQUE DE CAXIAS</v>
      </c>
      <c r="H19" s="391" t="str">
        <f>VLOOKUP(I19,FORNECEDOR!$A$1:$B$300,2,FALSE)</f>
        <v>60.746.948/0633-86</v>
      </c>
      <c r="I19" s="395" t="str">
        <f>CAZUL!E19</f>
        <v>BRADESCO</v>
      </c>
      <c r="J19" s="359"/>
      <c r="K19" s="406" t="s">
        <v>824</v>
      </c>
      <c r="L19" s="352">
        <f>CAZUL!F19</f>
        <v>3552.55</v>
      </c>
      <c r="M19" s="388">
        <f>CAZUL!G19</f>
        <v>0</v>
      </c>
      <c r="N19" s="352">
        <f>CAZUL!H19</f>
        <v>0</v>
      </c>
      <c r="O19" s="297" t="str">
        <f>DESPESAS!E2</f>
        <v>BRADESCO</v>
      </c>
      <c r="P19" s="344"/>
      <c r="AA19" s="392" t="str">
        <f>CAZUL!C19</f>
        <v>Transferência de Entrada</v>
      </c>
    </row>
    <row r="20" spans="1:47" s="332" customFormat="1" ht="11.25" customHeight="1" x14ac:dyDescent="0.25">
      <c r="A20" s="26"/>
      <c r="B20" s="349" t="s">
        <v>423</v>
      </c>
      <c r="C20" s="30" t="s">
        <v>1047</v>
      </c>
      <c r="D20" s="359">
        <v>322907</v>
      </c>
      <c r="E20" s="297" t="str">
        <f>CAZUL!B20</f>
        <v>01/10/2019</v>
      </c>
      <c r="F20" s="364" t="str">
        <f>CAZUL!N20</f>
        <v>06/11/2019</v>
      </c>
      <c r="G20" s="351" t="str">
        <f>DESPESAS!D2</f>
        <v>UPA DUQUE DE CAXIAS</v>
      </c>
      <c r="H20" s="391" t="str">
        <f>VLOOKUP(I20,FORNECEDOR!$A$1:$B$300,2,FALSE)</f>
        <v>12.955.134/0001-45</v>
      </c>
      <c r="I20" s="395" t="str">
        <f>CAZUL!E20</f>
        <v>PAGAMENTO DE FUNCIONÁRIOS</v>
      </c>
      <c r="J20" s="359" t="str">
        <f>VLOOKUP(AA20,DESPESAS!$A$2:$B$301,2,FALSE)</f>
        <v>01.01.01</v>
      </c>
      <c r="K20" s="359" t="str">
        <f>VLOOKUP(AA20,DESPESAS!$A$2:$C$311,3,FALSE)</f>
        <v>FOLHA NORMAL</v>
      </c>
      <c r="L20" s="352">
        <f>CAZUL!F20</f>
        <v>0</v>
      </c>
      <c r="M20" s="388">
        <f>CAZUL!G20</f>
        <v>229238.23</v>
      </c>
      <c r="N20" s="352">
        <f>CAZUL!H20</f>
        <v>1601539.8500000003</v>
      </c>
      <c r="O20" s="297" t="str">
        <f>DESPESAS!E2</f>
        <v>BRADESCO</v>
      </c>
      <c r="P20" s="30"/>
      <c r="AA20" s="392" t="str">
        <f>CAZUL!C20</f>
        <v>Salários</v>
      </c>
    </row>
    <row r="21" spans="1:47" ht="14.45" customHeight="1" x14ac:dyDescent="0.25">
      <c r="A21" s="27"/>
      <c r="B21" s="349" t="s">
        <v>423</v>
      </c>
      <c r="C21" s="344"/>
      <c r="D21" s="359">
        <v>14968</v>
      </c>
      <c r="E21" s="297" t="str">
        <f>CAZUL!B21</f>
        <v>01/11/2019</v>
      </c>
      <c r="F21" s="364" t="str">
        <f>CAZUL!N21</f>
        <v>06/11/2019</v>
      </c>
      <c r="G21" s="351" t="str">
        <f>DESPESAS!D2</f>
        <v>UPA DUQUE DE CAXIAS</v>
      </c>
      <c r="H21" s="391" t="str">
        <f>VLOOKUP(I21,FORNECEDOR!$A$1:$B$300,2,FALSE)</f>
        <v>42.498.600/0001-71</v>
      </c>
      <c r="I21" s="395" t="str">
        <f>CAZUL!E21</f>
        <v>GOVERNO DO ESTADO DO RIO DE JANEIRO</v>
      </c>
      <c r="J21" s="359"/>
      <c r="K21" s="359" t="s">
        <v>83</v>
      </c>
      <c r="L21" s="352">
        <f>CAZUL!F21</f>
        <v>298911.73</v>
      </c>
      <c r="M21" s="388">
        <f>CAZUL!G21</f>
        <v>0</v>
      </c>
      <c r="N21" s="352">
        <f>CAZUL!H21</f>
        <v>1900451.5800000003</v>
      </c>
      <c r="O21" s="297" t="str">
        <f>DESPESAS!E2</f>
        <v>BRADESCO</v>
      </c>
      <c r="P21" s="30"/>
      <c r="AA21" s="392" t="str">
        <f>CAZUL!C21</f>
        <v>Contrato de Gestão</v>
      </c>
    </row>
    <row r="22" spans="1:47" x14ac:dyDescent="0.25">
      <c r="A22" s="26"/>
      <c r="B22" s="349" t="s">
        <v>423</v>
      </c>
      <c r="C22" s="30"/>
      <c r="D22" s="359">
        <v>14958</v>
      </c>
      <c r="E22" s="297" t="str">
        <f>CAZUL!B22</f>
        <v>01/11/2019</v>
      </c>
      <c r="F22" s="364" t="str">
        <f>CAZUL!N22</f>
        <v>06/11/2019</v>
      </c>
      <c r="G22" s="351" t="str">
        <f>DESPESAS!D2</f>
        <v>UPA DUQUE DE CAXIAS</v>
      </c>
      <c r="H22" s="391" t="str">
        <f>VLOOKUP(I22,FORNECEDOR!$A$1:$B$300,2,FALSE)</f>
        <v>42.498.600/0001-71</v>
      </c>
      <c r="I22" s="395" t="str">
        <f>CAZUL!E22</f>
        <v>GOVERNO DO ESTADO DO RIO DE JANEIRO</v>
      </c>
      <c r="J22" s="359"/>
      <c r="K22" s="359" t="s">
        <v>83</v>
      </c>
      <c r="L22" s="352">
        <f>CAZUL!F22</f>
        <v>889854.24</v>
      </c>
      <c r="M22" s="388">
        <f>CAZUL!G22</f>
        <v>0</v>
      </c>
      <c r="N22" s="352">
        <f>CAZUL!H22</f>
        <v>0</v>
      </c>
      <c r="O22" s="297" t="str">
        <f>DESPESAS!E2</f>
        <v>BRADESCO</v>
      </c>
      <c r="P22" s="30"/>
      <c r="AA22" s="392" t="str">
        <f>CAZUL!C22</f>
        <v>Contrato de Gestão</v>
      </c>
    </row>
    <row r="23" spans="1:47" x14ac:dyDescent="0.2">
      <c r="A23" s="26"/>
      <c r="B23" s="349" t="s">
        <v>423</v>
      </c>
      <c r="C23" s="30"/>
      <c r="D23" s="359">
        <v>5214854</v>
      </c>
      <c r="E23" s="297" t="str">
        <f>CAZUL!B23</f>
        <v>06/11/2019</v>
      </c>
      <c r="F23" s="364" t="str">
        <f>CAZUL!N23</f>
        <v>06/11/2019</v>
      </c>
      <c r="G23" s="351" t="str">
        <f>DESPESAS!D2</f>
        <v>UPA DUQUE DE CAXIAS</v>
      </c>
      <c r="H23" s="391" t="str">
        <f>VLOOKUP(I23,FORNECEDOR!$A$1:$B$300,2,FALSE)</f>
        <v>60.746.948/0633-86</v>
      </c>
      <c r="I23" s="395" t="str">
        <f>CAZUL!E23</f>
        <v>BRADESCO</v>
      </c>
      <c r="J23" s="359"/>
      <c r="K23" s="406" t="s">
        <v>824</v>
      </c>
      <c r="L23" s="352">
        <f>CAZUL!F23</f>
        <v>0</v>
      </c>
      <c r="M23" s="388">
        <f>CAZUL!G23</f>
        <v>959416.74</v>
      </c>
      <c r="N23" s="352">
        <f>CAZUL!H23</f>
        <v>0</v>
      </c>
      <c r="O23" s="297" t="str">
        <f>DESPESAS!E2</f>
        <v>BRADESCO</v>
      </c>
      <c r="P23" s="30"/>
      <c r="AA23" s="392" t="str">
        <f>CAZUL!C23</f>
        <v>Transferência de Saída</v>
      </c>
    </row>
    <row r="24" spans="1:47" s="335" customFormat="1" x14ac:dyDescent="0.25">
      <c r="A24" s="30"/>
      <c r="B24" s="349" t="s">
        <v>423</v>
      </c>
      <c r="C24" s="30"/>
      <c r="D24" s="361">
        <v>322906</v>
      </c>
      <c r="E24" s="297" t="str">
        <f>CAZUL!B25</f>
        <v>06/11/2019</v>
      </c>
      <c r="F24" s="364" t="str">
        <f>CAZUL!N25</f>
        <v>06/11/2019</v>
      </c>
      <c r="G24" s="351" t="str">
        <f>DESPESAS!D2</f>
        <v>UPA DUQUE DE CAXIAS</v>
      </c>
      <c r="H24" s="391" t="str">
        <f>VLOOKUP(I24,FORNECEDOR!$A$1:$B$300,2,FALSE)</f>
        <v>60.746.948/0633-86</v>
      </c>
      <c r="I24" s="395" t="str">
        <f>CAZUL!E25</f>
        <v>BRADESCO</v>
      </c>
      <c r="J24" s="359" t="str">
        <f>VLOOKUP(AA24,DESPESAS!$A$2:$B$301,2,FALSE)</f>
        <v>06.01.01</v>
      </c>
      <c r="K24" s="359" t="str">
        <f>VLOOKUP(AA24,DESPESAS!$A$2:$C$311,3,FALSE)</f>
        <v>TARIFAS</v>
      </c>
      <c r="L24" s="352">
        <f>CAZUL!F25</f>
        <v>0</v>
      </c>
      <c r="M24" s="388">
        <f>CAZUL!G25</f>
        <v>111</v>
      </c>
      <c r="N24" s="352">
        <f>CAZUL!H25</f>
        <v>2790194.8200000003</v>
      </c>
      <c r="O24" s="297" t="str">
        <f>DESPESAS!E2</f>
        <v>BRADESCO</v>
      </c>
      <c r="P24" s="26"/>
      <c r="AA24" s="392" t="str">
        <f>CAZUL!C25</f>
        <v>Tarifas Bancárias</v>
      </c>
    </row>
    <row r="25" spans="1:47" x14ac:dyDescent="0.25">
      <c r="A25" s="26"/>
      <c r="B25" s="349" t="s">
        <v>423</v>
      </c>
      <c r="C25" s="30" t="s">
        <v>1046</v>
      </c>
      <c r="D25" s="357">
        <v>5665513</v>
      </c>
      <c r="E25" s="297" t="str">
        <f>CAZUL!B26</f>
        <v>30/10/2019</v>
      </c>
      <c r="F25" s="364" t="str">
        <f>CAZUL!N26</f>
        <v>07/11/2019</v>
      </c>
      <c r="G25" s="351" t="str">
        <f>DESPESAS!D2</f>
        <v>UPA DUQUE DE CAXIAS</v>
      </c>
      <c r="H25" s="391"/>
      <c r="I25" s="395" t="str">
        <f>CAZUL!E26</f>
        <v>GRF - GUIA DE RECOLHIMENTO FGTS</v>
      </c>
      <c r="J25" s="359" t="str">
        <f>VLOOKUP(AA25,DESPESAS!$A$2:$B$301,2,FALSE)</f>
        <v>01.03.01</v>
      </c>
      <c r="K25" s="359" t="str">
        <f>VLOOKUP(AA25,DESPESAS!$A$2:$C$311,3,FALSE)</f>
        <v>FGTS</v>
      </c>
      <c r="L25" s="352">
        <f>CAZUL!F26</f>
        <v>0</v>
      </c>
      <c r="M25" s="388">
        <f>CAZUL!G26</f>
        <v>21470.3</v>
      </c>
      <c r="N25" s="352">
        <f>CAZUL!H26</f>
        <v>2768724.5200000005</v>
      </c>
      <c r="O25" s="297" t="str">
        <f>DESPESAS!E2</f>
        <v>BRADESCO</v>
      </c>
      <c r="P25" s="26"/>
      <c r="AA25" s="392" t="str">
        <f>CAZUL!C26</f>
        <v>FGTS Mensal</v>
      </c>
    </row>
    <row r="26" spans="1:47" x14ac:dyDescent="0.25">
      <c r="A26" s="26"/>
      <c r="B26" s="349" t="s">
        <v>423</v>
      </c>
      <c r="C26" s="30" t="s">
        <v>1047</v>
      </c>
      <c r="D26" s="359">
        <v>8884227</v>
      </c>
      <c r="E26" s="297" t="str">
        <f>CAZUL!B27</f>
        <v>31/10/2019</v>
      </c>
      <c r="F26" s="364" t="str">
        <f>CAZUL!N27</f>
        <v>07/11/2019</v>
      </c>
      <c r="G26" s="351" t="str">
        <f>DESPESAS!D2</f>
        <v>UPA DUQUE DE CAXIAS</v>
      </c>
      <c r="H26" s="391" t="str">
        <f>VLOOKUP(I26,FORNECEDOR!$A$1:$B$300,2,FALSE)</f>
        <v>172.162.237-30</v>
      </c>
      <c r="I26" s="395" t="str">
        <f>CAZUL!E27</f>
        <v>MARIA EDUARDA MACHADO GOMES</v>
      </c>
      <c r="J26" s="359" t="str">
        <f>VLOOKUP(AA26,DESPESAS!$A$2:$B$301,2,FALSE)</f>
        <v>01.04.99</v>
      </c>
      <c r="K26" s="359" t="str">
        <f>VLOOKUP(AA26,DESPESAS!$A$2:$C$311,3,FALSE)</f>
        <v>OUTRAS DESPESAS DE PESSOAL (Pensão alimentícia)</v>
      </c>
      <c r="L26" s="352">
        <f>CAZUL!F27</f>
        <v>0</v>
      </c>
      <c r="M26" s="388">
        <f>CAZUL!G27</f>
        <v>191.22</v>
      </c>
      <c r="N26" s="352">
        <f>CAZUL!H27</f>
        <v>2768533.3000000003</v>
      </c>
      <c r="O26" s="297" t="str">
        <f>DESPESAS!E2</f>
        <v>BRADESCO</v>
      </c>
      <c r="P26" s="26"/>
      <c r="AA26" s="392" t="str">
        <f>CAZUL!C27</f>
        <v>Pensão Alimentícia</v>
      </c>
    </row>
    <row r="27" spans="1:47" s="270" customFormat="1" x14ac:dyDescent="0.25">
      <c r="A27" s="26"/>
      <c r="B27" s="349" t="s">
        <v>423</v>
      </c>
      <c r="C27" s="26" t="s">
        <v>1048</v>
      </c>
      <c r="D27" s="359">
        <v>214</v>
      </c>
      <c r="E27" s="297" t="str">
        <f>CAZUL!B28</f>
        <v>01/10/2019</v>
      </c>
      <c r="F27" s="364" t="str">
        <f>CAZUL!N28</f>
        <v>07/11/2019</v>
      </c>
      <c r="G27" s="351" t="str">
        <f>DESPESAS!D2</f>
        <v>UPA DUQUE DE CAXIAS</v>
      </c>
      <c r="H27" s="391" t="str">
        <f>VLOOKUP(I27,FORNECEDOR!$A$1:$B$300,2,FALSE)</f>
        <v>29.138.328/0001-50</v>
      </c>
      <c r="I27" s="395" t="str">
        <f>CAZUL!E28</f>
        <v>PREFEITURA MUNICIPAL DE DUQUE DE CAXIAS</v>
      </c>
      <c r="J27" s="359" t="str">
        <f>VLOOKUP(AA27,DESPESAS!$A$2:$B$301,2,FALSE)</f>
        <v>04.01.01</v>
      </c>
      <c r="K27" s="359" t="str">
        <f>VLOOKUP(AA27,DESPESAS!$A$2:$C$311,3,FALSE)</f>
        <v>ISS</v>
      </c>
      <c r="L27" s="352">
        <f>CAZUL!F28</f>
        <v>0</v>
      </c>
      <c r="M27" s="388">
        <f>CAZUL!G28</f>
        <v>134.02000000000001</v>
      </c>
      <c r="N27" s="352">
        <f>CAZUL!H28</f>
        <v>2768399.2800000003</v>
      </c>
      <c r="O27" s="297" t="str">
        <f>DESPESAS!E2</f>
        <v>BRADESCO</v>
      </c>
      <c r="P27" s="26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92" t="str">
        <f>CAZUL!C28</f>
        <v>Retenção - ISS Serviços Tomados</v>
      </c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2"/>
      <c r="AU27" s="332"/>
    </row>
    <row r="28" spans="1:47" s="334" customFormat="1" x14ac:dyDescent="0.25">
      <c r="A28" s="30"/>
      <c r="B28" s="349" t="s">
        <v>423</v>
      </c>
      <c r="C28" s="30" t="s">
        <v>1045</v>
      </c>
      <c r="D28" s="359">
        <v>215</v>
      </c>
      <c r="E28" s="297" t="str">
        <f>CAZUL!B29</f>
        <v>09/08/2019</v>
      </c>
      <c r="F28" s="364" t="str">
        <f>CAZUL!N29</f>
        <v>07/11/2019</v>
      </c>
      <c r="G28" s="351" t="str">
        <f>DESPESAS!D2</f>
        <v>UPA DUQUE DE CAXIAS</v>
      </c>
      <c r="H28" s="391" t="str">
        <f>VLOOKUP(I28,FORNECEDOR!$A$1:$B$300,2,FALSE)</f>
        <v>33.164.021/0001-00</v>
      </c>
      <c r="I28" s="395" t="str">
        <f>CAZUL!E29</f>
        <v>TOKIO MARINE SEGURADORA S A</v>
      </c>
      <c r="J28" s="359" t="str">
        <f>VLOOKUP(AA28,DESPESAS!$A$2:$B$301,2,FALSE)</f>
        <v>03.18.01</v>
      </c>
      <c r="K28" s="359" t="str">
        <f>VLOOKUP(AA28,DESPESAS!$A$2:$C$311,3,FALSE)</f>
        <v>SEGUROS</v>
      </c>
      <c r="L28" s="352">
        <f>CAZUL!F29</f>
        <v>0</v>
      </c>
      <c r="M28" s="388">
        <f>CAZUL!G29</f>
        <v>183.37</v>
      </c>
      <c r="N28" s="352">
        <f>CAZUL!H29</f>
        <v>2768215.91</v>
      </c>
      <c r="O28" s="297" t="str">
        <f>DESPESAS!E2</f>
        <v>BRADESCO</v>
      </c>
      <c r="P28" s="30"/>
      <c r="AA28" s="392" t="str">
        <f>CAZUL!C29</f>
        <v>Seguro de Imóveis</v>
      </c>
    </row>
    <row r="29" spans="1:47" ht="10.15" customHeight="1" x14ac:dyDescent="0.25">
      <c r="A29" s="28"/>
      <c r="B29" s="349" t="s">
        <v>423</v>
      </c>
      <c r="C29" s="30" t="s">
        <v>8</v>
      </c>
      <c r="D29" s="359">
        <v>2313408</v>
      </c>
      <c r="E29" s="297" t="str">
        <f>CAZUL!B30</f>
        <v>09/10/2019</v>
      </c>
      <c r="F29" s="364" t="str">
        <f>CAZUL!N30</f>
        <v>07/11/2019</v>
      </c>
      <c r="G29" s="351" t="str">
        <f>DESPESAS!D2</f>
        <v>UPA DUQUE DE CAXIAS</v>
      </c>
      <c r="H29" s="391" t="str">
        <f>VLOOKUP(I29,FORNECEDOR!$A$1:$B$300,2,FALSE)</f>
        <v>10.269.296/0001-02</v>
      </c>
      <c r="I29" s="395" t="str">
        <f>CAZUL!E30</f>
        <v>SEMEAR DISTRIBUIDORA</v>
      </c>
      <c r="J29" s="359" t="str">
        <f>VLOOKUP(AA29,DESPESAS!$A$2:$B$301,2,FALSE)</f>
        <v>02.07.01</v>
      </c>
      <c r="K29" s="359" t="str">
        <f>VLOOKUP(AA29,DESPESAS!$A$2:$C$311,3,FALSE)</f>
        <v>MEDICAMENTOS e INSUMOS FARMACÊUTICOS</v>
      </c>
      <c r="L29" s="352">
        <f>CAZUL!F30</f>
        <v>0</v>
      </c>
      <c r="M29" s="388">
        <f>CAZUL!G30</f>
        <v>1635.2</v>
      </c>
      <c r="N29" s="352">
        <f>CAZUL!H30</f>
        <v>2766580.71</v>
      </c>
      <c r="O29" s="297" t="str">
        <f>DESPESAS!E2</f>
        <v>BRADESCO</v>
      </c>
      <c r="P29" s="30"/>
      <c r="AA29" s="392" t="str">
        <f>CAZUL!C30</f>
        <v>Medicamentos</v>
      </c>
    </row>
    <row r="30" spans="1:47" ht="14.45" customHeight="1" x14ac:dyDescent="0.25">
      <c r="A30" s="27"/>
      <c r="B30" s="349" t="s">
        <v>423</v>
      </c>
      <c r="C30" s="30" t="s">
        <v>1045</v>
      </c>
      <c r="D30" s="357">
        <v>216</v>
      </c>
      <c r="E30" s="297" t="str">
        <f>CAZUL!B31</f>
        <v>01/10/2019</v>
      </c>
      <c r="F30" s="364" t="str">
        <f>CAZUL!N31</f>
        <v>07/11/2019</v>
      </c>
      <c r="G30" s="351" t="str">
        <f>DESPESAS!D2</f>
        <v>UPA DUQUE DE CAXIAS</v>
      </c>
      <c r="H30" s="391">
        <f>VLOOKUP(I30,FORNECEDOR!$A$1:$B$300,2,FALSE)</f>
        <v>3061922000105</v>
      </c>
      <c r="I30" s="395" t="str">
        <f>CAZUL!E31</f>
        <v>CONVICTA AUDITORES INDEPENDENTES S/S</v>
      </c>
      <c r="J30" s="359" t="str">
        <f>VLOOKUP(AA30,DESPESAS!$A$2:$B$301,2,FALSE)</f>
        <v>03.17.01</v>
      </c>
      <c r="K30" s="359" t="str">
        <f>VLOOKUP(AA30,DESPESAS!$A$2:$C$311,3,FALSE)</f>
        <v>SERVIÇOS ESPECIALIZADOS PESSOA JURÍDICA</v>
      </c>
      <c r="L30" s="352">
        <f>CAZUL!F31</f>
        <v>0</v>
      </c>
      <c r="M30" s="388">
        <f>CAZUL!G31</f>
        <v>463.51</v>
      </c>
      <c r="N30" s="352">
        <f>CAZUL!H31</f>
        <v>0</v>
      </c>
      <c r="O30" s="297" t="str">
        <f>DESPESAS!E2</f>
        <v>BRADESCO</v>
      </c>
      <c r="P30" s="30"/>
      <c r="AA30" s="392" t="str">
        <f>CAZUL!C31</f>
        <v>Honorários Contábeis</v>
      </c>
    </row>
    <row r="31" spans="1:47" x14ac:dyDescent="0.2">
      <c r="A31" s="26"/>
      <c r="B31" s="349" t="s">
        <v>423</v>
      </c>
      <c r="C31" s="26"/>
      <c r="D31" s="359">
        <v>5017855</v>
      </c>
      <c r="E31" s="297" t="str">
        <f>CAZUL!B33</f>
        <v>07/11/2019</v>
      </c>
      <c r="F31" s="364" t="str">
        <f>CAZUL!N33</f>
        <v>07/11/2019</v>
      </c>
      <c r="G31" s="351" t="str">
        <f>DESPESAS!D2</f>
        <v>UPA DUQUE DE CAXIAS</v>
      </c>
      <c r="H31" s="391" t="str">
        <f>VLOOKUP(I31,FORNECEDOR!$A$1:$B$300,2,FALSE)</f>
        <v>60.746.948/0633-86</v>
      </c>
      <c r="I31" s="395" t="str">
        <f>CAZUL!E33</f>
        <v>BRADESCO</v>
      </c>
      <c r="J31" s="359"/>
      <c r="K31" s="405" t="s">
        <v>846</v>
      </c>
      <c r="L31" s="352">
        <f>CAZUL!F33</f>
        <v>24077.62</v>
      </c>
      <c r="M31" s="388">
        <f>CAZUL!G33</f>
        <v>0</v>
      </c>
      <c r="N31" s="352">
        <f>CAZUL!H33</f>
        <v>2766117.2</v>
      </c>
      <c r="O31" s="297" t="str">
        <f>DESPESAS!E2</f>
        <v>BRADESCO</v>
      </c>
      <c r="P31" s="26"/>
      <c r="AA31" s="392" t="str">
        <f>CAZUL!C33</f>
        <v>Transferência de Entrada</v>
      </c>
    </row>
    <row r="32" spans="1:47" x14ac:dyDescent="0.25">
      <c r="A32" s="26"/>
      <c r="B32" s="349" t="s">
        <v>423</v>
      </c>
      <c r="C32" s="30" t="s">
        <v>1045</v>
      </c>
      <c r="D32" s="359">
        <v>217</v>
      </c>
      <c r="E32" s="297" t="str">
        <f>CAZUL!B34</f>
        <v>11/10/2019</v>
      </c>
      <c r="F32" s="364" t="str">
        <f>CAZUL!N34</f>
        <v>08/11/2019</v>
      </c>
      <c r="G32" s="351" t="str">
        <f>DESPESAS!D2</f>
        <v>UPA DUQUE DE CAXIAS</v>
      </c>
      <c r="H32" s="391" t="str">
        <f>VLOOKUP(I32,FORNECEDOR!$A$1:$B$300,2,FALSE)</f>
        <v>24.178.617/0001-60</v>
      </c>
      <c r="I32" s="395" t="str">
        <f>CAZUL!E34</f>
        <v>MARGARIZO E SANCHES COMERCIO E SERVIÇOS DE PRODUTOS</v>
      </c>
      <c r="J32" s="359" t="str">
        <f>VLOOKUP(AA32,DESPESAS!$A$2:$B$301,2,FALSE)</f>
        <v>02.05.01</v>
      </c>
      <c r="K32" s="359" t="str">
        <f>VLOOKUP(AA32,DESPESAS!$A$2:$C$311,3,FALSE)</f>
        <v>MATERIAL DE LIMPEZA</v>
      </c>
      <c r="L32" s="352">
        <f>CAZUL!F34</f>
        <v>0</v>
      </c>
      <c r="M32" s="388">
        <f>CAZUL!G34</f>
        <v>581.63</v>
      </c>
      <c r="N32" s="352">
        <f>CAZUL!H34</f>
        <v>0</v>
      </c>
      <c r="O32" s="297" t="str">
        <f>DESPESAS!E2</f>
        <v>BRADESCO</v>
      </c>
      <c r="P32" s="26"/>
      <c r="AA32" s="392" t="str">
        <f>CAZUL!C34</f>
        <v>Materiais de Limpeza e de Higiene</v>
      </c>
    </row>
    <row r="33" spans="1:27" s="345" customFormat="1" ht="11.25" customHeight="1" x14ac:dyDescent="0.2">
      <c r="A33" s="27"/>
      <c r="B33" s="349" t="s">
        <v>423</v>
      </c>
      <c r="C33" s="30"/>
      <c r="D33" s="359">
        <v>5017855</v>
      </c>
      <c r="E33" s="297" t="str">
        <f>CAZUL!B36</f>
        <v>08/11/2019</v>
      </c>
      <c r="F33" s="364" t="str">
        <f>CAZUL!N36</f>
        <v>08/11/2019</v>
      </c>
      <c r="G33" s="351" t="str">
        <f>DESPESAS!D2</f>
        <v>UPA DUQUE DE CAXIAS</v>
      </c>
      <c r="H33" s="391" t="str">
        <f>VLOOKUP(I33,FORNECEDOR!$A$1:$B$300,2,FALSE)</f>
        <v>60.746.948/0633-86</v>
      </c>
      <c r="I33" s="395" t="str">
        <f>CAZUL!E36</f>
        <v>BRADESCO</v>
      </c>
      <c r="J33" s="359"/>
      <c r="K33" s="406" t="s">
        <v>824</v>
      </c>
      <c r="L33" s="352">
        <f>CAZUL!F36</f>
        <v>581.63</v>
      </c>
      <c r="M33" s="388">
        <f>CAZUL!G36</f>
        <v>0</v>
      </c>
      <c r="N33" s="352">
        <f>CAZUL!H36</f>
        <v>2765535.5700000003</v>
      </c>
      <c r="O33" s="297" t="str">
        <f>DESPESAS!E2</f>
        <v>BRADESCO</v>
      </c>
      <c r="P33" s="30"/>
      <c r="AA33" s="392" t="str">
        <f>CAZUL!C36</f>
        <v>Transferência de Entrada</v>
      </c>
    </row>
    <row r="34" spans="1:27" x14ac:dyDescent="0.25">
      <c r="A34" s="26"/>
      <c r="B34" s="349" t="s">
        <v>423</v>
      </c>
      <c r="C34" s="30" t="s">
        <v>1047</v>
      </c>
      <c r="D34" s="359">
        <v>4230344</v>
      </c>
      <c r="E34" s="297" t="str">
        <f>CAZUL!B37</f>
        <v>01/11/2019</v>
      </c>
      <c r="F34" s="364" t="str">
        <f>CAZUL!N37</f>
        <v>11/11/2019</v>
      </c>
      <c r="G34" s="351" t="str">
        <f>DESPESAS!D2</f>
        <v>UPA DUQUE DE CAXIAS</v>
      </c>
      <c r="H34" s="391" t="str">
        <f>VLOOKUP(I34,FORNECEDOR!$A$1:$B$300,2,FALSE)</f>
        <v>12.955.134/0001-45</v>
      </c>
      <c r="I34" s="395" t="str">
        <f>CAZUL!E37</f>
        <v>INSTITUTO DIVA ALVES DO BRASIL</v>
      </c>
      <c r="J34" s="359" t="str">
        <f>VLOOKUP(AA34,DESPESAS!$A$2:$B$301,2,FALSE)</f>
        <v>07.03.01</v>
      </c>
      <c r="K34" s="359" t="str">
        <f>VLOOKUP(AA34,DESPESAS!$A$2:$C$311,3,FALSE)</f>
        <v>RATEIO DAS DESPESAS DA SEDE DA CONTRATADA</v>
      </c>
      <c r="L34" s="352">
        <f>CAZUL!F37</f>
        <v>0</v>
      </c>
      <c r="M34" s="388">
        <f>CAZUL!G37</f>
        <v>35662.97</v>
      </c>
      <c r="N34" s="352">
        <f>CAZUL!H37</f>
        <v>2729872.6</v>
      </c>
      <c r="O34" s="297" t="str">
        <f>DESPESAS!E2</f>
        <v>BRADESCO</v>
      </c>
      <c r="P34" s="30"/>
      <c r="AA34" s="392" t="str">
        <f>CAZUL!C37</f>
        <v>Rateio Sede</v>
      </c>
    </row>
    <row r="35" spans="1:27" s="345" customFormat="1" x14ac:dyDescent="0.2">
      <c r="A35" s="27"/>
      <c r="B35" s="349" t="s">
        <v>423</v>
      </c>
      <c r="C35" s="30"/>
      <c r="D35" s="359">
        <v>5017855</v>
      </c>
      <c r="E35" s="297" t="str">
        <f>CAZUL!B39</f>
        <v>11/11/2019</v>
      </c>
      <c r="F35" s="364" t="str">
        <f>CAZUL!N39</f>
        <v>11/11/2019</v>
      </c>
      <c r="G35" s="351" t="str">
        <f>DESPESAS!D2</f>
        <v>UPA DUQUE DE CAXIAS</v>
      </c>
      <c r="H35" s="391" t="str">
        <f>VLOOKUP(I35,FORNECEDOR!$A$1:$B$300,2,FALSE)</f>
        <v>60.746.948/0633-86</v>
      </c>
      <c r="I35" s="395" t="str">
        <f>CAZUL!E39</f>
        <v>BRADESCO</v>
      </c>
      <c r="J35" s="359"/>
      <c r="K35" s="406" t="s">
        <v>824</v>
      </c>
      <c r="L35" s="352">
        <f>CAZUL!F39</f>
        <v>35662.97</v>
      </c>
      <c r="M35" s="388">
        <f>CAZUL!G39</f>
        <v>0</v>
      </c>
      <c r="N35" s="352">
        <f>CAZUL!H39</f>
        <v>2729872.6</v>
      </c>
      <c r="O35" s="297" t="str">
        <f>DESPESAS!E2</f>
        <v>BRADESCO</v>
      </c>
      <c r="P35" s="30"/>
      <c r="AA35" s="392" t="str">
        <f>CAZUL!C39</f>
        <v>Transferência de Entrada</v>
      </c>
    </row>
    <row r="36" spans="1:27" s="345" customFormat="1" x14ac:dyDescent="0.25">
      <c r="A36" s="28"/>
      <c r="B36" s="349" t="s">
        <v>423</v>
      </c>
      <c r="C36" s="30" t="s">
        <v>1045</v>
      </c>
      <c r="D36" s="359">
        <v>218</v>
      </c>
      <c r="E36" s="297" t="str">
        <f>CAZUL!B40</f>
        <v>01/11/2019</v>
      </c>
      <c r="F36" s="364" t="str">
        <f>CAZUL!N40</f>
        <v>12/11/2019</v>
      </c>
      <c r="G36" s="351" t="str">
        <f>DESPESAS!D2</f>
        <v>UPA DUQUE DE CAXIAS</v>
      </c>
      <c r="H36" s="391" t="str">
        <f>VLOOKUP(I36,FORNECEDOR!$A$1:$B$300,2,FALSE)</f>
        <v>32.755.131/0001-75</v>
      </c>
      <c r="I36" s="395" t="str">
        <f>CAZUL!E40</f>
        <v>FP RESTAURANTE E COMERCIO DE ALIMENTOS EIRELI ME</v>
      </c>
      <c r="J36" s="359" t="str">
        <f>VLOOKUP(AA36,DESPESAS!$A$2:$B$301,2,FALSE)</f>
        <v>03.24.01</v>
      </c>
      <c r="K36" s="359" t="str">
        <f>VLOOKUP(AA36,DESPESAS!$A$2:$C$311,3,FALSE)</f>
        <v>FORNECIMENTO DE ALIMENTAÇÃO</v>
      </c>
      <c r="L36" s="352">
        <f>CAZUL!F40</f>
        <v>0</v>
      </c>
      <c r="M36" s="388">
        <f>CAZUL!G40</f>
        <v>34884</v>
      </c>
      <c r="N36" s="352">
        <f>CAZUL!H40</f>
        <v>2694988.6</v>
      </c>
      <c r="O36" s="297" t="str">
        <f>DESPESAS!E2</f>
        <v>BRADESCO</v>
      </c>
      <c r="P36" s="30"/>
      <c r="AA36" s="392" t="str">
        <f>CAZUL!C40</f>
        <v>Lanches e Refeições</v>
      </c>
    </row>
    <row r="37" spans="1:27" x14ac:dyDescent="0.2">
      <c r="A37" s="28"/>
      <c r="B37" s="349" t="s">
        <v>423</v>
      </c>
      <c r="C37" s="30"/>
      <c r="D37" s="359">
        <v>39240</v>
      </c>
      <c r="E37" s="297" t="str">
        <f>CAZUL!B41</f>
        <v>12/11/2019</v>
      </c>
      <c r="F37" s="364" t="str">
        <f>CAZUL!N41</f>
        <v>12/11/2019</v>
      </c>
      <c r="G37" s="351" t="str">
        <f>DESPESAS!D2</f>
        <v>UPA DUQUE DE CAXIAS</v>
      </c>
      <c r="H37" s="391"/>
      <c r="I37" s="395" t="str">
        <f>CAZUL!E41</f>
        <v/>
      </c>
      <c r="J37" s="359"/>
      <c r="K37" s="406" t="s">
        <v>856</v>
      </c>
      <c r="L37" s="352">
        <f>CAZUL!F41</f>
        <v>0</v>
      </c>
      <c r="M37" s="388">
        <f>CAZUL!G41</f>
        <v>1</v>
      </c>
      <c r="N37" s="352">
        <f>CAZUL!H41</f>
        <v>0</v>
      </c>
      <c r="O37" s="297" t="str">
        <f>DESPESAS!E2</f>
        <v>BRADESCO</v>
      </c>
      <c r="P37" s="30"/>
      <c r="AA37" s="392" t="str">
        <f>CAZUL!C41</f>
        <v>Transferência de Saída</v>
      </c>
    </row>
    <row r="38" spans="1:27" x14ac:dyDescent="0.2">
      <c r="A38" s="30"/>
      <c r="B38" s="349" t="s">
        <v>423</v>
      </c>
      <c r="C38" s="30"/>
      <c r="D38" s="359">
        <v>5017855</v>
      </c>
      <c r="E38" s="297" t="str">
        <f>CAZUL!B44</f>
        <v>12/11/2019</v>
      </c>
      <c r="F38" s="364" t="str">
        <f>CAZUL!N44</f>
        <v>12/11/2019</v>
      </c>
      <c r="G38" s="351" t="str">
        <f>DESPESAS!D2</f>
        <v>UPA DUQUE DE CAXIAS</v>
      </c>
      <c r="H38" s="391" t="str">
        <f>VLOOKUP(I38,FORNECEDOR!$A$1:$B$300,2,FALSE)</f>
        <v>60.746.948/0633-86</v>
      </c>
      <c r="I38" s="395" t="str">
        <f>CAZUL!E44</f>
        <v>BRADESCO</v>
      </c>
      <c r="J38" s="359"/>
      <c r="K38" s="406" t="s">
        <v>824</v>
      </c>
      <c r="L38" s="352">
        <f>CAZUL!F44</f>
        <v>34884</v>
      </c>
      <c r="M38" s="388">
        <f>CAZUL!G44</f>
        <v>0</v>
      </c>
      <c r="N38" s="352">
        <f>CAZUL!H44</f>
        <v>2694988.6</v>
      </c>
      <c r="O38" s="297" t="str">
        <f>DESPESAS!E2</f>
        <v>BRADESCO</v>
      </c>
      <c r="P38" s="30"/>
      <c r="AA38" s="392" t="str">
        <f>CAZUL!C44</f>
        <v>Transferência de Entrada</v>
      </c>
    </row>
    <row r="39" spans="1:27" s="334" customFormat="1" x14ac:dyDescent="0.25">
      <c r="A39" s="26"/>
      <c r="B39" s="349" t="s">
        <v>423</v>
      </c>
      <c r="C39" s="30" t="s">
        <v>8</v>
      </c>
      <c r="D39" s="359">
        <v>9626966</v>
      </c>
      <c r="E39" s="297" t="str">
        <f>CAZUL!B45</f>
        <v>01/11/2019</v>
      </c>
      <c r="F39" s="364" t="str">
        <f>CAZUL!N45</f>
        <v>14/11/2019</v>
      </c>
      <c r="G39" s="351" t="str">
        <f>DESPESAS!D2</f>
        <v>UPA DUQUE DE CAXIAS</v>
      </c>
      <c r="H39" s="391">
        <f>VLOOKUP(I39,FORNECEDOR!$A$1:$B$300,2,FALSE)</f>
        <v>13913148000169</v>
      </c>
      <c r="I39" s="395" t="str">
        <f>CAZUL!E45</f>
        <v>EASY POWER COM DE MAQ E EQUIPAMENTOS</v>
      </c>
      <c r="J39" s="359" t="str">
        <f>VLOOKUP(AA39,DESPESAS!$A$2:$B$301,2,FALSE)</f>
        <v>03.02.01</v>
      </c>
      <c r="K39" s="359" t="str">
        <f>VLOOKUP(AA39,DESPESAS!$A$2:$C$311,3,FALSE)</f>
        <v>SERVIÇOS-MANUTENÇÃO EQUIPAMENTOS EM GERAL</v>
      </c>
      <c r="L39" s="352">
        <f>CAZUL!F45</f>
        <v>0</v>
      </c>
      <c r="M39" s="388">
        <f>CAZUL!G45</f>
        <v>900.81</v>
      </c>
      <c r="N39" s="352">
        <f>CAZUL!H45</f>
        <v>0</v>
      </c>
      <c r="O39" s="297" t="str">
        <f>DESPESAS!E2</f>
        <v>BRADESCO</v>
      </c>
      <c r="P39" s="30"/>
      <c r="AA39" s="392" t="str">
        <f>CAZUL!C45</f>
        <v>Manutenção de Equipamentos</v>
      </c>
    </row>
    <row r="40" spans="1:27" x14ac:dyDescent="0.25">
      <c r="A40" s="26"/>
      <c r="B40" s="349" t="s">
        <v>423</v>
      </c>
      <c r="C40" s="30" t="s">
        <v>8</v>
      </c>
      <c r="D40" s="359">
        <v>6875722</v>
      </c>
      <c r="E40" s="297" t="str">
        <f>CAZUL!B46</f>
        <v>12/11/2019</v>
      </c>
      <c r="F40" s="364" t="str">
        <f>CAZUL!N46</f>
        <v>14/11/2019</v>
      </c>
      <c r="G40" s="351" t="str">
        <f>DESPESAS!D2</f>
        <v>UPA DUQUE DE CAXIAS</v>
      </c>
      <c r="H40" s="391">
        <f>VLOOKUP(I40,FORNECEDOR!$A$1:$B$300,2,FALSE)</f>
        <v>31027407000136</v>
      </c>
      <c r="I40" s="395" t="str">
        <f>CAZUL!E46</f>
        <v>EVERALDO FONSECA DA SILVA</v>
      </c>
      <c r="J40" s="359" t="str">
        <f>VLOOKUP(AA40,DESPESAS!$A$2:$B$301,2,FALSE)</f>
        <v>03.02.01</v>
      </c>
      <c r="K40" s="359" t="str">
        <f>VLOOKUP(AA40,DESPESAS!$A$2:$C$311,3,FALSE)</f>
        <v>SERVIÇOS-MANUTENÇÃO EQUIPAMENTOS EM GERAL</v>
      </c>
      <c r="L40" s="352">
        <f>CAZUL!F46</f>
        <v>0</v>
      </c>
      <c r="M40" s="388">
        <f>CAZUL!G46</f>
        <v>1800</v>
      </c>
      <c r="N40" s="352">
        <f>CAZUL!H46</f>
        <v>2692287.79</v>
      </c>
      <c r="O40" s="297" t="str">
        <f>DESPESAS!E2</f>
        <v>BRADESCO</v>
      </c>
      <c r="P40" s="30"/>
      <c r="AA40" s="392" t="str">
        <f>CAZUL!C46</f>
        <v>Manutenção de Equipamentos</v>
      </c>
    </row>
    <row r="41" spans="1:27" s="332" customFormat="1" x14ac:dyDescent="0.25">
      <c r="A41" s="270"/>
      <c r="B41" s="349" t="s">
        <v>423</v>
      </c>
      <c r="C41" s="30" t="s">
        <v>8</v>
      </c>
      <c r="D41" s="359">
        <v>9626996</v>
      </c>
      <c r="E41" s="297" t="str">
        <f>CAZUL!B47</f>
        <v>01/10/2019</v>
      </c>
      <c r="F41" s="364" t="str">
        <f>CAZUL!N47</f>
        <v>14/11/2019</v>
      </c>
      <c r="G41" s="351" t="str">
        <f>DESPESAS!D2</f>
        <v>UPA DUQUE DE CAXIAS</v>
      </c>
      <c r="H41" s="391" t="str">
        <f>VLOOKUP(I41,FORNECEDOR!$A$1:$B$300,2,FALSE)</f>
        <v>06.022.597/0001-51</v>
      </c>
      <c r="I41" s="395" t="str">
        <f>CAZUL!E47</f>
        <v>F V B COMERCIO E SERVIÇOS DE MAQUINAS LTDA</v>
      </c>
      <c r="J41" s="359" t="str">
        <f>VLOOKUP(AA41,DESPESAS!$A$2:$B$301,2,FALSE)</f>
        <v>03.06.01</v>
      </c>
      <c r="K41" s="359" t="str">
        <f>VLOOKUP(AA41,DESPESAS!$A$2:$C$311,3,FALSE)</f>
        <v>LOCAÇÃO DE EQUIPAMENTOS EM GERAL</v>
      </c>
      <c r="L41" s="352">
        <f>CAZUL!F47</f>
        <v>0</v>
      </c>
      <c r="M41" s="388">
        <f>CAZUL!G47</f>
        <v>454.19</v>
      </c>
      <c r="N41" s="352">
        <f>CAZUL!H47</f>
        <v>2691833.6</v>
      </c>
      <c r="O41" s="297" t="str">
        <f>DESPESAS!E2</f>
        <v>BRADESCO</v>
      </c>
      <c r="P41" s="30"/>
      <c r="AA41" s="392" t="str">
        <f>CAZUL!C47</f>
        <v>Locação de Equipamentos</v>
      </c>
    </row>
    <row r="42" spans="1:27" x14ac:dyDescent="0.25">
      <c r="A42" s="270"/>
      <c r="B42" s="349" t="s">
        <v>423</v>
      </c>
      <c r="C42" s="30" t="s">
        <v>8</v>
      </c>
      <c r="D42" s="359">
        <v>9627042</v>
      </c>
      <c r="E42" s="297" t="str">
        <f>CAZUL!B48</f>
        <v>01/11/2019</v>
      </c>
      <c r="F42" s="364" t="str">
        <f>CAZUL!N48</f>
        <v>14/11/2019</v>
      </c>
      <c r="G42" s="351" t="str">
        <f>DESPESAS!D2</f>
        <v>UPA DUQUE DE CAXIAS</v>
      </c>
      <c r="H42" s="391">
        <f>VLOOKUP(I42,FORNECEDOR!$A$1:$B$300,2,FALSE)</f>
        <v>7366296000108</v>
      </c>
      <c r="I42" s="395" t="str">
        <f>CAZUL!E48</f>
        <v>NEO TECNOLOGIA DA INFORMATICA EIRELI</v>
      </c>
      <c r="J42" s="359" t="str">
        <f>VLOOKUP(AA42,DESPESAS!$A$2:$B$301,2,FALSE)</f>
        <v>03.06.02</v>
      </c>
      <c r="K42" s="359" t="str">
        <f>VLOOKUP(AA42,DESPESAS!$A$2:$C$311,3,FALSE)</f>
        <v>LOCAÇÃO DE EQUIPAMENTOS DE INFORMÁTICA</v>
      </c>
      <c r="L42" s="352">
        <f>CAZUL!F48</f>
        <v>0</v>
      </c>
      <c r="M42" s="388">
        <f>CAZUL!G48</f>
        <v>9928</v>
      </c>
      <c r="N42" s="352">
        <f>CAZUL!H48</f>
        <v>2681905.6</v>
      </c>
      <c r="O42" s="297" t="str">
        <f>DESPESAS!E2</f>
        <v>BRADESCO</v>
      </c>
      <c r="P42" s="30"/>
      <c r="AA42" s="392" t="str">
        <f>CAZUL!C48</f>
        <v>Locação de Equipamentos de Informática</v>
      </c>
    </row>
    <row r="43" spans="1:27" x14ac:dyDescent="0.25">
      <c r="A43" s="26"/>
      <c r="B43" s="349" t="s">
        <v>423</v>
      </c>
      <c r="C43" s="30" t="s">
        <v>1045</v>
      </c>
      <c r="D43" s="359">
        <v>220</v>
      </c>
      <c r="E43" s="297" t="str">
        <f>CAZUL!B49</f>
        <v>01/11/2019</v>
      </c>
      <c r="F43" s="364" t="str">
        <f>CAZUL!N49</f>
        <v>14/11/2019</v>
      </c>
      <c r="G43" s="351" t="str">
        <f>DESPESAS!D2</f>
        <v>UPA DUQUE DE CAXIAS</v>
      </c>
      <c r="H43" s="391">
        <f>VLOOKUP(I43,FORNECEDOR!$A$1:$B$300,2,FALSE)</f>
        <v>87389086000174</v>
      </c>
      <c r="I43" s="395" t="str">
        <f>CAZUL!E49</f>
        <v>PRO-RAD CONSULTORES EM RADIOPROTEÇÃO S/S LTDA</v>
      </c>
      <c r="J43" s="359" t="str">
        <f>VLOOKUP(AA43,DESPESAS!$A$2:$B$301,2,FALSE)</f>
        <v>03.17.01</v>
      </c>
      <c r="K43" s="359" t="str">
        <f>VLOOKUP(AA43,DESPESAS!$A$2:$C$311,3,FALSE)</f>
        <v>SERVIÇOS ESPECIALIZADOS PESSOA JURÍDICA</v>
      </c>
      <c r="L43" s="352">
        <f>CAZUL!F49</f>
        <v>0</v>
      </c>
      <c r="M43" s="388">
        <f>CAZUL!G49</f>
        <v>192</v>
      </c>
      <c r="N43" s="352">
        <f>CAZUL!H49</f>
        <v>2681713.6</v>
      </c>
      <c r="O43" s="297" t="str">
        <f>DESPESAS!E2</f>
        <v>BRADESCO</v>
      </c>
      <c r="P43" s="30"/>
      <c r="AA43" s="392" t="str">
        <f>CAZUL!C49</f>
        <v>Serviço de Dosimetria Radiologia</v>
      </c>
    </row>
    <row r="44" spans="1:27" s="332" customFormat="1" x14ac:dyDescent="0.25">
      <c r="A44" s="27"/>
      <c r="B44" s="349" t="s">
        <v>423</v>
      </c>
      <c r="C44" s="30" t="s">
        <v>8</v>
      </c>
      <c r="D44" s="359">
        <v>2730734</v>
      </c>
      <c r="E44" s="297" t="str">
        <f>CAZUL!B50</f>
        <v>01/10/2019</v>
      </c>
      <c r="F44" s="364" t="str">
        <f>CAZUL!N50</f>
        <v>14/11/2019</v>
      </c>
      <c r="G44" s="351" t="str">
        <f>DESPESAS!D2</f>
        <v>UPA DUQUE DE CAXIAS</v>
      </c>
      <c r="H44" s="391">
        <f>VLOOKUP(I44,FORNECEDOR!$A$1:$B$300,2,FALSE)</f>
        <v>16637920000155</v>
      </c>
      <c r="I44" s="395" t="str">
        <f>CAZUL!E50</f>
        <v>VIP SERVICE TRANSPORTES E LOCAÇÕES</v>
      </c>
      <c r="J44" s="359" t="str">
        <f>VLOOKUP(AA44,DESPESAS!$A$2:$B$301,2,FALSE)</f>
        <v>03.06.04</v>
      </c>
      <c r="K44" s="359" t="str">
        <f>VLOOKUP(AA44,DESPESAS!$A$2:$C$311,3,FALSE)</f>
        <v>LOCAÇÃO DE AMBULÂNCIA</v>
      </c>
      <c r="L44" s="352">
        <f>CAZUL!F50</f>
        <v>0</v>
      </c>
      <c r="M44" s="388">
        <f>CAZUL!G50</f>
        <v>24469.93</v>
      </c>
      <c r="N44" s="352">
        <f>CAZUL!H50</f>
        <v>2657243.67</v>
      </c>
      <c r="O44" s="297" t="str">
        <f>DESPESAS!E2</f>
        <v>BRADESCO</v>
      </c>
      <c r="P44" s="30"/>
      <c r="AA44" s="392" t="str">
        <f>CAZUL!C50</f>
        <v>Serviço de Ambulância</v>
      </c>
    </row>
    <row r="45" spans="1:27" s="334" customFormat="1" x14ac:dyDescent="0.2">
      <c r="A45" s="27"/>
      <c r="B45" s="349" t="s">
        <v>423</v>
      </c>
      <c r="C45" s="30"/>
      <c r="D45" s="361">
        <v>5017855</v>
      </c>
      <c r="E45" s="297" t="str">
        <f>CAZUL!B52</f>
        <v>14/11/2019</v>
      </c>
      <c r="F45" s="364" t="str">
        <f>CAZUL!N52</f>
        <v>14/11/2019</v>
      </c>
      <c r="G45" s="351" t="str">
        <f>DESPESAS!D2</f>
        <v>UPA DUQUE DE CAXIAS</v>
      </c>
      <c r="H45" s="391" t="str">
        <f>VLOOKUP(I45,FORNECEDOR!$A$1:$B$300,2,FALSE)</f>
        <v>60.746.948/0633-86</v>
      </c>
      <c r="I45" s="395" t="str">
        <f>CAZUL!E52</f>
        <v>BRADESCO</v>
      </c>
      <c r="J45" s="359"/>
      <c r="K45" s="406" t="s">
        <v>824</v>
      </c>
      <c r="L45" s="352">
        <f>CAZUL!F52</f>
        <v>38528.31</v>
      </c>
      <c r="M45" s="388">
        <f>CAZUL!G52</f>
        <v>0</v>
      </c>
      <c r="N45" s="352">
        <f>CAZUL!H52</f>
        <v>0</v>
      </c>
      <c r="O45" s="297" t="str">
        <f>DESPESAS!E2</f>
        <v>BRADESCO</v>
      </c>
      <c r="P45" s="30"/>
      <c r="AA45" s="392" t="str">
        <f>CAZUL!C52</f>
        <v>Transferência de Entrada</v>
      </c>
    </row>
    <row r="46" spans="1:27" x14ac:dyDescent="0.25">
      <c r="A46" s="26"/>
      <c r="B46" s="349" t="s">
        <v>423</v>
      </c>
      <c r="C46" s="30"/>
      <c r="D46" s="359">
        <v>9626996</v>
      </c>
      <c r="E46" s="297" t="str">
        <f>CAZUL!B53</f>
        <v>14/11/2019</v>
      </c>
      <c r="F46" s="364" t="str">
        <f>CAZUL!N53</f>
        <v>14/11/2019</v>
      </c>
      <c r="G46" s="351" t="str">
        <f>DESPESAS!D2</f>
        <v>UPA DUQUE DE CAXIAS</v>
      </c>
      <c r="H46" s="391" t="str">
        <f>VLOOKUP(I46,FORNECEDOR!$A$1:$B$300,2,FALSE)</f>
        <v>60.746.948/0633-86</v>
      </c>
      <c r="I46" s="395" t="str">
        <f>CAZUL!E53</f>
        <v>BRADESCO</v>
      </c>
      <c r="J46" s="359" t="str">
        <f>VLOOKUP(AA46,DESPESAS!$A$2:$B$301,2,FALSE)</f>
        <v>06.01.01</v>
      </c>
      <c r="K46" s="359" t="str">
        <f>VLOOKUP(AA46,DESPESAS!$A$2:$C$311,3,FALSE)</f>
        <v>TARIFAS</v>
      </c>
      <c r="L46" s="352">
        <f>CAZUL!F53</f>
        <v>0</v>
      </c>
      <c r="M46" s="388">
        <f>CAZUL!G53</f>
        <v>10.15</v>
      </c>
      <c r="N46" s="352">
        <f>CAZUL!H53</f>
        <v>0</v>
      </c>
      <c r="O46" s="297" t="str">
        <f>DESPESAS!E2</f>
        <v>BRADESCO</v>
      </c>
      <c r="P46" s="30"/>
      <c r="AA46" s="392" t="str">
        <f>CAZUL!C53</f>
        <v>Tarifas Bancárias</v>
      </c>
    </row>
    <row r="47" spans="1:27" x14ac:dyDescent="0.25">
      <c r="A47" s="26"/>
      <c r="B47" s="349" t="s">
        <v>423</v>
      </c>
      <c r="C47" s="30"/>
      <c r="D47" s="361">
        <v>9627042</v>
      </c>
      <c r="E47" s="297" t="str">
        <f>CAZUL!B54</f>
        <v>14/11/2019</v>
      </c>
      <c r="F47" s="364" t="str">
        <f>CAZUL!N54</f>
        <v>14/11/2019</v>
      </c>
      <c r="G47" s="351" t="str">
        <f>DESPESAS!D2</f>
        <v>UPA DUQUE DE CAXIAS</v>
      </c>
      <c r="H47" s="391" t="str">
        <f>VLOOKUP(I47,FORNECEDOR!$A$1:$B$300,2,FALSE)</f>
        <v>60.746.948/0633-86</v>
      </c>
      <c r="I47" s="395" t="str">
        <f>CAZUL!E54</f>
        <v>BRADESCO</v>
      </c>
      <c r="J47" s="359" t="str">
        <f>VLOOKUP(AA47,DESPESAS!$A$2:$B$301,2,FALSE)</f>
        <v>06.01.01</v>
      </c>
      <c r="K47" s="359" t="str">
        <f>VLOOKUP(AA47,DESPESAS!$A$2:$C$311,3,FALSE)</f>
        <v>TARIFAS</v>
      </c>
      <c r="L47" s="352">
        <f>CAZUL!F54</f>
        <v>0</v>
      </c>
      <c r="M47" s="388">
        <f>CAZUL!G54</f>
        <v>10.15</v>
      </c>
      <c r="N47" s="352">
        <f>CAZUL!H54</f>
        <v>2657223.37</v>
      </c>
      <c r="O47" s="297" t="str">
        <f>DESPESAS!E2</f>
        <v>BRADESCO</v>
      </c>
      <c r="P47" s="30"/>
      <c r="AA47" s="392" t="str">
        <f>CAZUL!C54</f>
        <v>Tarifas Bancárias</v>
      </c>
    </row>
    <row r="48" spans="1:27" ht="12.75" customHeight="1" x14ac:dyDescent="0.25">
      <c r="A48" s="26"/>
      <c r="B48" s="349" t="s">
        <v>423</v>
      </c>
      <c r="C48" s="30" t="s">
        <v>1045</v>
      </c>
      <c r="D48" s="359">
        <v>219</v>
      </c>
      <c r="E48" s="297" t="str">
        <f>CAZUL!B55</f>
        <v>18/11/2019</v>
      </c>
      <c r="F48" s="364" t="str">
        <f>CAZUL!N55</f>
        <v>14/11/2019</v>
      </c>
      <c r="G48" s="351" t="str">
        <f>DESPESAS!D2</f>
        <v>UPA DUQUE DE CAXIAS</v>
      </c>
      <c r="H48" s="391" t="str">
        <f>VLOOKUP(I48,FORNECEDOR!$A$1:$B$300,2,FALSE)</f>
        <v>33.747.288/0001-11</v>
      </c>
      <c r="I48" s="395" t="str">
        <f>CAZUL!E55</f>
        <v>FETRANSPOR</v>
      </c>
      <c r="J48" s="359" t="str">
        <f>VLOOKUP(AA48,DESPESAS!$A$2:$B$301,2,FALSE)</f>
        <v>01.02.01</v>
      </c>
      <c r="K48" s="359" t="str">
        <f>VLOOKUP(AA48,DESPESAS!$A$2:$C$311,3,FALSE)</f>
        <v>VALE TRANSPORTE</v>
      </c>
      <c r="L48" s="352">
        <f>CAZUL!F55</f>
        <v>0</v>
      </c>
      <c r="M48" s="388">
        <f>CAZUL!G55</f>
        <v>762.08</v>
      </c>
      <c r="N48" s="352">
        <f>CAZUL!H55</f>
        <v>0</v>
      </c>
      <c r="O48" s="297" t="str">
        <f>DESPESAS!E2</f>
        <v>BRADESCO</v>
      </c>
      <c r="P48" s="30"/>
      <c r="AA48" s="392" t="str">
        <f>CAZUL!C55</f>
        <v>Vale-Transporte</v>
      </c>
    </row>
    <row r="49" spans="1:47" ht="12.75" customHeight="1" x14ac:dyDescent="0.2">
      <c r="A49" s="26"/>
      <c r="B49" s="349" t="s">
        <v>423</v>
      </c>
      <c r="C49" s="30"/>
      <c r="D49" s="361">
        <v>5017855</v>
      </c>
      <c r="E49" s="297" t="str">
        <f>CAZUL!B56</f>
        <v>18/11/2019</v>
      </c>
      <c r="F49" s="364" t="str">
        <f>CAZUL!N56</f>
        <v>18/11/2019</v>
      </c>
      <c r="G49" s="351" t="str">
        <f>DESPESAS!D2</f>
        <v>UPA DUQUE DE CAXIAS</v>
      </c>
      <c r="H49" s="391"/>
      <c r="I49" s="406" t="s">
        <v>759</v>
      </c>
      <c r="J49" s="359"/>
      <c r="K49" s="406" t="s">
        <v>759</v>
      </c>
      <c r="L49" s="352">
        <f>CAZUL!F56</f>
        <v>0</v>
      </c>
      <c r="M49" s="388">
        <f>CAZUL!G56</f>
        <v>4476</v>
      </c>
      <c r="N49" s="352">
        <f>CAZUL!H56</f>
        <v>0</v>
      </c>
      <c r="O49" s="297" t="str">
        <f>DESPESAS!E2</f>
        <v>BRADESCO</v>
      </c>
      <c r="P49" s="30"/>
      <c r="AA49" s="392" t="str">
        <f>CAZUL!C56</f>
        <v>Transferência de Saída</v>
      </c>
    </row>
    <row r="50" spans="1:47" ht="12.75" customHeight="1" x14ac:dyDescent="0.2">
      <c r="A50" s="26"/>
      <c r="B50" s="349" t="s">
        <v>423</v>
      </c>
      <c r="C50" s="30"/>
      <c r="D50" s="361">
        <v>5017855</v>
      </c>
      <c r="E50" s="297" t="str">
        <f>CAZUL!B57</f>
        <v>18/11/2019</v>
      </c>
      <c r="F50" s="364" t="str">
        <f>CAZUL!N57</f>
        <v>18/11/2019</v>
      </c>
      <c r="G50" s="351" t="str">
        <f>DESPESAS!D2</f>
        <v>UPA DUQUE DE CAXIAS</v>
      </c>
      <c r="H50" s="391"/>
      <c r="I50" s="395"/>
      <c r="J50" s="359"/>
      <c r="K50" s="406" t="s">
        <v>759</v>
      </c>
      <c r="L50" s="352">
        <f>CAZUL!F57</f>
        <v>4476</v>
      </c>
      <c r="M50" s="388">
        <f>CAZUL!G57</f>
        <v>0</v>
      </c>
      <c r="N50" s="352">
        <f>CAZUL!H57</f>
        <v>0</v>
      </c>
      <c r="O50" s="297" t="str">
        <f>DESPESAS!E2</f>
        <v>BRADESCO</v>
      </c>
      <c r="P50" s="30"/>
      <c r="AA50" s="392" t="str">
        <f>CAZUL!C57</f>
        <v>Transferência de Entrada</v>
      </c>
    </row>
    <row r="51" spans="1:47" ht="12.75" customHeight="1" x14ac:dyDescent="0.25">
      <c r="A51" s="26"/>
      <c r="B51" s="349" t="s">
        <v>423</v>
      </c>
      <c r="C51" s="30" t="s">
        <v>8</v>
      </c>
      <c r="D51" s="357">
        <v>4271770</v>
      </c>
      <c r="E51" s="297" t="str">
        <f>CAZUL!B60</f>
        <v>05/11/2019</v>
      </c>
      <c r="F51" s="364" t="str">
        <f>CAZUL!N60</f>
        <v>19/11/2019</v>
      </c>
      <c r="G51" s="351" t="str">
        <f>DESPESAS!D2</f>
        <v>UPA DUQUE DE CAXIAS</v>
      </c>
      <c r="H51" s="391">
        <f>VLOOKUP(I51,FORNECEDOR!$A$1:$B$300,2,FALSE)</f>
        <v>27721364000117</v>
      </c>
      <c r="I51" s="395" t="str">
        <f>CAZUL!E60</f>
        <v>BIOXXI SERVIÇOS DE ESTERILIZAÇÃO LTDA</v>
      </c>
      <c r="J51" s="359" t="str">
        <f>VLOOKUP(AA51,DESPESAS!$A$2:$B$301,2,FALSE)</f>
        <v>03.09.01</v>
      </c>
      <c r="K51" s="359" t="str">
        <f>VLOOKUP(AA51,DESPESAS!$A$2:$C$311,3,FALSE)</f>
        <v>SERVIÇOS DE LIMPEZA E HIGIENIZAÇÃO / ESTERILIZAÇÃO</v>
      </c>
      <c r="L51" s="352">
        <f>CAZUL!F60</f>
        <v>0</v>
      </c>
      <c r="M51" s="388">
        <f>CAZUL!G60</f>
        <v>4000</v>
      </c>
      <c r="N51" s="352">
        <f>CAZUL!H60</f>
        <v>0</v>
      </c>
      <c r="O51" s="297" t="str">
        <f>DESPESAS!E2</f>
        <v>BRADESCO</v>
      </c>
      <c r="P51" s="30"/>
      <c r="AA51" s="392" t="str">
        <f>CAZUL!C60</f>
        <v>Serviço de Limpeza e de Higiene</v>
      </c>
    </row>
    <row r="52" spans="1:47" s="335" customFormat="1" ht="10.15" customHeight="1" x14ac:dyDescent="0.25">
      <c r="A52" s="30" t="s">
        <v>374</v>
      </c>
      <c r="B52" s="349" t="s">
        <v>423</v>
      </c>
      <c r="C52" s="344" t="s">
        <v>8</v>
      </c>
      <c r="D52" s="359">
        <v>4271772</v>
      </c>
      <c r="E52" s="297" t="str">
        <f>CAZUL!B61</f>
        <v>04/11/2019</v>
      </c>
      <c r="F52" s="364" t="str">
        <f>CAZUL!N61</f>
        <v>19/11/2019</v>
      </c>
      <c r="G52" s="351" t="str">
        <f>DESPESAS!D2</f>
        <v>UPA DUQUE DE CAXIAS</v>
      </c>
      <c r="H52" s="391" t="str">
        <f>VLOOKUP(I52,FORNECEDOR!$A$1:$B$300,2,FALSE)</f>
        <v>31.763.090/0001-04</v>
      </c>
      <c r="I52" s="395" t="str">
        <f>CAZUL!E61</f>
        <v>CACD RADIOLOGIA</v>
      </c>
      <c r="J52" s="359" t="str">
        <f>VLOOKUP(AA52,DESPESAS!$A$2:$B$301,2,FALSE)</f>
        <v>03.17.01</v>
      </c>
      <c r="K52" s="359" t="str">
        <f>VLOOKUP(AA52,DESPESAS!$A$2:$C$311,3,FALSE)</f>
        <v>SERVIÇOS ESPECIALIZADOS PESSOA JURÍDICA</v>
      </c>
      <c r="L52" s="352">
        <f>CAZUL!F61</f>
        <v>0</v>
      </c>
      <c r="M52" s="388">
        <f>CAZUL!G61</f>
        <v>28900</v>
      </c>
      <c r="N52" s="352">
        <f>CAZUL!H61</f>
        <v>2623561.29</v>
      </c>
      <c r="O52" s="297" t="str">
        <f>DESPESAS!E2</f>
        <v>BRADESCO</v>
      </c>
      <c r="P52" s="30"/>
      <c r="AA52" s="392" t="str">
        <f>CAZUL!C61</f>
        <v>Serviço de Radiologia</v>
      </c>
    </row>
    <row r="53" spans="1:47" s="358" customFormat="1" ht="11.25" customHeight="1" x14ac:dyDescent="0.25">
      <c r="A53" s="30"/>
      <c r="B53" s="349" t="s">
        <v>423</v>
      </c>
      <c r="C53" s="344" t="s">
        <v>1045</v>
      </c>
      <c r="D53" s="359">
        <v>5969881</v>
      </c>
      <c r="E53" s="297" t="str">
        <f>CAZUL!B62</f>
        <v>01/10/2019</v>
      </c>
      <c r="F53" s="364" t="str">
        <f>CAZUL!N62</f>
        <v>19/11/2019</v>
      </c>
      <c r="G53" s="351" t="str">
        <f>DESPESAS!D2</f>
        <v>UPA DUQUE DE CAXIAS</v>
      </c>
      <c r="H53" s="391" t="str">
        <f>VLOOKUP(I53,FORNECEDOR!$A$1:$B$300,2,FALSE)</f>
        <v>40.432.544/0062-69</v>
      </c>
      <c r="I53" s="395" t="str">
        <f>CAZUL!E62</f>
        <v>CLARO S A</v>
      </c>
      <c r="J53" s="359" t="str">
        <f>VLOOKUP(AA53,DESPESAS!$A$2:$B$301,2,FALSE)</f>
        <v>05.04.01</v>
      </c>
      <c r="K53" s="359" t="str">
        <f>VLOOKUP(AA53,DESPESAS!$A$2:$C$311,3,FALSE)</f>
        <v>TELEFONIA FIXA</v>
      </c>
      <c r="L53" s="352">
        <f>CAZUL!F62</f>
        <v>0</v>
      </c>
      <c r="M53" s="388">
        <f>CAZUL!G62</f>
        <v>236.05</v>
      </c>
      <c r="N53" s="352">
        <f>CAZUL!H62</f>
        <v>2623325.2400000002</v>
      </c>
      <c r="O53" s="297" t="str">
        <f>DESPESAS!E2</f>
        <v>BRADESCO</v>
      </c>
      <c r="P53" s="30"/>
      <c r="AA53" s="392" t="str">
        <f>CAZUL!C62</f>
        <v>Telefonia e Internet</v>
      </c>
    </row>
    <row r="54" spans="1:47" s="332" customFormat="1" ht="10.15" customHeight="1" x14ac:dyDescent="0.25">
      <c r="A54" s="26" t="s">
        <v>374</v>
      </c>
      <c r="B54" s="349" t="s">
        <v>423</v>
      </c>
      <c r="C54" s="344" t="s">
        <v>49</v>
      </c>
      <c r="D54" s="359">
        <v>5162100</v>
      </c>
      <c r="E54" s="297" t="str">
        <f>CAZUL!B63</f>
        <v>01/10/2019</v>
      </c>
      <c r="F54" s="364" t="str">
        <f>CAZUL!N63</f>
        <v>19/11/2019</v>
      </c>
      <c r="G54" s="351" t="str">
        <f>DESPESAS!D2</f>
        <v>UPA DUQUE DE CAXIAS</v>
      </c>
      <c r="H54" s="391"/>
      <c r="I54" s="395" t="str">
        <f>CAZUL!E63</f>
        <v>GUIA DA PREVIDÊNCIA SOCIAL - GPS</v>
      </c>
      <c r="J54" s="359" t="str">
        <f>VLOOKUP(AA54,DESPESAS!$A$2:$B$301,2,FALSE)</f>
        <v>01.03.03</v>
      </c>
      <c r="K54" s="359" t="str">
        <f>VLOOKUP(AA54,DESPESAS!$A$2:$C$311,3,FALSE)</f>
        <v>CONTRIBUIÇÃO PREVIDENCIÁRIA-INSS</v>
      </c>
      <c r="L54" s="352">
        <f>CAZUL!F63</f>
        <v>0</v>
      </c>
      <c r="M54" s="388">
        <f>CAZUL!G63</f>
        <v>94196.06</v>
      </c>
      <c r="N54" s="352">
        <f>CAZUL!H63</f>
        <v>0</v>
      </c>
      <c r="O54" s="297" t="str">
        <f>DESPESAS!E2</f>
        <v>BRADESCO</v>
      </c>
      <c r="P54" s="30"/>
      <c r="AA54" s="392" t="str">
        <f>CAZUL!C63</f>
        <v>INSS sobre Salários - GPS</v>
      </c>
    </row>
    <row r="55" spans="1:47" s="270" customFormat="1" ht="10.15" customHeight="1" x14ac:dyDescent="0.25">
      <c r="A55" s="26" t="s">
        <v>373</v>
      </c>
      <c r="B55" s="349" t="s">
        <v>423</v>
      </c>
      <c r="C55" s="344" t="s">
        <v>49</v>
      </c>
      <c r="D55" s="359">
        <v>5162631</v>
      </c>
      <c r="E55" s="297" t="str">
        <f>CAZUL!B64</f>
        <v>01/10/2019</v>
      </c>
      <c r="F55" s="364" t="str">
        <f>CAZUL!N64</f>
        <v>19/11/2019</v>
      </c>
      <c r="G55" s="351" t="str">
        <f>DESPESAS!D2</f>
        <v>UPA DUQUE DE CAXIAS</v>
      </c>
      <c r="H55" s="391"/>
      <c r="I55" s="395" t="str">
        <f>CAZUL!E64</f>
        <v>GUIA DA PREVIDÊNCIA SOCIAL - GPS TERCEIROS</v>
      </c>
      <c r="J55" s="359" t="str">
        <f>VLOOKUP(AA55,DESPESAS!$A$2:$B$301,2,FALSE)</f>
        <v>04.03.01</v>
      </c>
      <c r="K55" s="359" t="str">
        <f>VLOOKUP(AA55,DESPESAS!$A$2:$C$311,3,FALSE)</f>
        <v>INSS SOBRE PRESTAÇÃO DE SERVIÇOS</v>
      </c>
      <c r="L55" s="352">
        <f>CAZUL!F64</f>
        <v>0</v>
      </c>
      <c r="M55" s="388">
        <f>CAZUL!G64</f>
        <v>835.07</v>
      </c>
      <c r="N55" s="352">
        <f>CAZUL!H64</f>
        <v>0</v>
      </c>
      <c r="O55" s="297" t="str">
        <f>DESPESAS!E2</f>
        <v>BRADESCO</v>
      </c>
      <c r="P55" s="30"/>
      <c r="Q55" s="332"/>
      <c r="R55" s="332"/>
      <c r="S55" s="332"/>
      <c r="T55" s="332"/>
      <c r="U55" s="332"/>
      <c r="V55" s="332"/>
      <c r="W55" s="332"/>
      <c r="X55" s="332"/>
      <c r="Y55" s="332"/>
      <c r="Z55" s="332"/>
      <c r="AA55" s="392" t="str">
        <f>CAZUL!C64</f>
        <v>Retenção - GPS 2631 - INSS</v>
      </c>
      <c r="AB55" s="332"/>
      <c r="AC55" s="332"/>
      <c r="AD55" s="332"/>
      <c r="AE55" s="332"/>
      <c r="AF55" s="332"/>
      <c r="AG55" s="332"/>
      <c r="AH55" s="332"/>
      <c r="AI55" s="332"/>
      <c r="AJ55" s="332"/>
      <c r="AK55" s="332"/>
      <c r="AL55" s="332"/>
      <c r="AM55" s="332"/>
      <c r="AN55" s="332"/>
      <c r="AO55" s="332"/>
      <c r="AP55" s="332"/>
      <c r="AQ55" s="332"/>
      <c r="AR55" s="332"/>
      <c r="AS55" s="332"/>
      <c r="AT55" s="332"/>
      <c r="AU55" s="332"/>
    </row>
    <row r="56" spans="1:47" s="358" customFormat="1" ht="11.25" customHeight="1" x14ac:dyDescent="0.25">
      <c r="A56" s="30"/>
      <c r="B56" s="349" t="s">
        <v>423</v>
      </c>
      <c r="C56" s="344" t="s">
        <v>1046</v>
      </c>
      <c r="D56" s="359">
        <v>6040561</v>
      </c>
      <c r="E56" s="297" t="str">
        <f>CAZUL!B65</f>
        <v>01/10/2019</v>
      </c>
      <c r="F56" s="364" t="str">
        <f>CAZUL!N65</f>
        <v>19/11/2019</v>
      </c>
      <c r="G56" s="351" t="str">
        <f>DESPESAS!D2</f>
        <v>UPA DUQUE DE CAXIAS</v>
      </c>
      <c r="H56" s="391"/>
      <c r="I56" s="395" t="str">
        <f>CAZUL!E65</f>
        <v>SECRETARIA  DA RECEITA FEDERAL DO BRASIL - IR</v>
      </c>
      <c r="J56" s="359" t="str">
        <f>VLOOKUP(AA56,DESPESAS!$A$2:$B$301,2,FALSE)</f>
        <v>01.03.02</v>
      </c>
      <c r="K56" s="359" t="str">
        <f>VLOOKUP(AA56,DESPESAS!$A$2:$C$311,3,FALSE)</f>
        <v xml:space="preserve">IRRF </v>
      </c>
      <c r="L56" s="352">
        <f>CAZUL!F65</f>
        <v>0</v>
      </c>
      <c r="M56" s="388">
        <f>CAZUL!G65</f>
        <v>7442.97</v>
      </c>
      <c r="N56" s="352">
        <f>CAZUL!H65</f>
        <v>0</v>
      </c>
      <c r="O56" s="297" t="str">
        <f>DESPESAS!E2</f>
        <v>BRADESCO</v>
      </c>
      <c r="P56" s="30"/>
      <c r="AA56" s="392" t="str">
        <f>CAZUL!C65</f>
        <v>IRRF s/ Salários - DARF 0561</v>
      </c>
    </row>
    <row r="57" spans="1:47" s="332" customFormat="1" ht="10.15" customHeight="1" x14ac:dyDescent="0.25">
      <c r="A57" s="26" t="s">
        <v>374</v>
      </c>
      <c r="B57" s="349" t="s">
        <v>423</v>
      </c>
      <c r="C57" s="344" t="s">
        <v>1046</v>
      </c>
      <c r="D57" s="359">
        <v>6041708</v>
      </c>
      <c r="E57" s="297" t="str">
        <f>CAZUL!B66</f>
        <v>01/10/2019</v>
      </c>
      <c r="F57" s="364" t="str">
        <f>CAZUL!N66</f>
        <v>19/11/2019</v>
      </c>
      <c r="G57" s="351" t="str">
        <f>DESPESAS!D2</f>
        <v>UPA DUQUE DE CAXIAS</v>
      </c>
      <c r="H57" s="391"/>
      <c r="I57" s="395" t="str">
        <f>CAZUL!E66</f>
        <v>SECRETARIA  DA RECEITA FEDERAL DO BRASIL - IRRF</v>
      </c>
      <c r="J57" s="359" t="str">
        <f>VLOOKUP(AA57,DESPESAS!$A$2:$B$301,2,FALSE)</f>
        <v>04.04.01</v>
      </c>
      <c r="K57" s="359" t="str">
        <f>VLOOKUP(AA57,DESPESAS!$A$2:$C$311,3,FALSE)</f>
        <v>IR SOBRE PRESTAÇÃO DE SERVIÇOS</v>
      </c>
      <c r="L57" s="352">
        <f>CAZUL!F66</f>
        <v>0</v>
      </c>
      <c r="M57" s="388">
        <f>CAZUL!G66</f>
        <v>6602.78</v>
      </c>
      <c r="N57" s="352">
        <f>CAZUL!H66</f>
        <v>0</v>
      </c>
      <c r="O57" s="297" t="str">
        <f>DESPESAS!E2</f>
        <v>BRADESCO</v>
      </c>
      <c r="P57" s="30"/>
      <c r="AA57" s="392" t="str">
        <f>CAZUL!C66</f>
        <v>Retenção - Darf 1708 - IRRF</v>
      </c>
    </row>
    <row r="58" spans="1:47" ht="12.75" customHeight="1" x14ac:dyDescent="0.25">
      <c r="A58" s="346"/>
      <c r="B58" s="349" t="s">
        <v>423</v>
      </c>
      <c r="C58" s="26" t="s">
        <v>1046</v>
      </c>
      <c r="D58" s="359">
        <v>6045952</v>
      </c>
      <c r="E58" s="297" t="str">
        <f>CAZUL!B67</f>
        <v>01/10/2019</v>
      </c>
      <c r="F58" s="364" t="str">
        <f>CAZUL!N67</f>
        <v>19/11/2019</v>
      </c>
      <c r="G58" s="351" t="str">
        <f>DESPESAS!D2</f>
        <v>UPA DUQUE DE CAXIAS</v>
      </c>
      <c r="H58" s="391"/>
      <c r="I58" s="395" t="str">
        <f>CAZUL!E67</f>
        <v>SECRETARIA DA RECEITA FEDERAL DO BRASIL - CSRF</v>
      </c>
      <c r="J58" s="359" t="str">
        <f>VLOOKUP(AA58,DESPESAS!$A$2:$B$301,2,FALSE)</f>
        <v>04.02.01</v>
      </c>
      <c r="K58" s="359" t="str">
        <f>VLOOKUP(AA58,DESPESAS!$A$2:$C$311,3,FALSE)</f>
        <v>PIS/COFINS/CSLL</v>
      </c>
      <c r="L58" s="352">
        <f>CAZUL!F67</f>
        <v>0</v>
      </c>
      <c r="M58" s="388">
        <f>CAZUL!G67</f>
        <v>20491.2</v>
      </c>
      <c r="N58" s="352">
        <f>CAZUL!H67</f>
        <v>0</v>
      </c>
      <c r="O58" s="297" t="str">
        <f>DESPESAS!E2</f>
        <v>BRADESCO</v>
      </c>
      <c r="P58" s="30"/>
      <c r="AA58" s="392" t="str">
        <f>CAZUL!C67</f>
        <v>Retenção - Darf 5952 - PIS/COFINS/CSLL</v>
      </c>
    </row>
    <row r="59" spans="1:47" ht="12.75" customHeight="1" x14ac:dyDescent="0.25">
      <c r="A59" s="346"/>
      <c r="B59" s="349" t="s">
        <v>423</v>
      </c>
      <c r="C59" s="26" t="s">
        <v>8</v>
      </c>
      <c r="D59" s="359">
        <v>4271867</v>
      </c>
      <c r="E59" s="297" t="str">
        <f>CAZUL!B68</f>
        <v>12/11/2019</v>
      </c>
      <c r="F59" s="364" t="str">
        <f>CAZUL!N68</f>
        <v>19/11/2019</v>
      </c>
      <c r="G59" s="351" t="str">
        <f>DESPESAS!D2</f>
        <v>UPA DUQUE DE CAXIAS</v>
      </c>
      <c r="H59" s="391">
        <f>VLOOKUP(I59,FORNECEDOR!$A$1:$B$300,2,FALSE)</f>
        <v>11305089000463</v>
      </c>
      <c r="I59" s="395" t="str">
        <f>CAZUL!E68</f>
        <v>SONIPREV PREVENÇÃO E DIAGNOSTICO LTDA</v>
      </c>
      <c r="J59" s="359" t="str">
        <f>VLOOKUP(AA59,DESPESAS!$A$2:$B$301,2,FALSE)</f>
        <v>03.26.01</v>
      </c>
      <c r="K59" s="359" t="str">
        <f>VLOOKUP(AA59,DESPESAS!$A$2:$C$311,3,FALSE)</f>
        <v>SERVIÇOS ASSISTENCIAIS PESSOA JURÍDICA</v>
      </c>
      <c r="L59" s="352">
        <f>CAZUL!F68</f>
        <v>0</v>
      </c>
      <c r="M59" s="388">
        <f>CAZUL!G68</f>
        <v>346180.15</v>
      </c>
      <c r="N59" s="352">
        <f>CAZUL!H68</f>
        <v>0</v>
      </c>
      <c r="O59" s="297" t="str">
        <f>DESPESAS!E2</f>
        <v>BRADESCO</v>
      </c>
      <c r="P59" s="30"/>
      <c r="AA59" s="392" t="str">
        <f>CAZUL!C68</f>
        <v>Serviços Médicos</v>
      </c>
    </row>
    <row r="60" spans="1:47" ht="12.75" customHeight="1" x14ac:dyDescent="0.25">
      <c r="A60" s="346"/>
      <c r="B60" s="349" t="s">
        <v>423</v>
      </c>
      <c r="C60" s="26" t="s">
        <v>8</v>
      </c>
      <c r="D60" s="359">
        <v>6891890</v>
      </c>
      <c r="E60" s="297" t="str">
        <f>CAZUL!B69</f>
        <v>21/10/2019</v>
      </c>
      <c r="F60" s="364" t="str">
        <f>CAZUL!N69</f>
        <v>19/11/2019</v>
      </c>
      <c r="G60" s="351" t="str">
        <f>DESPESAS!D2</f>
        <v>UPA DUQUE DE CAXIAS</v>
      </c>
      <c r="H60" s="391">
        <f>VLOOKUP(I60,FORNECEDOR!$A$1:$B$300,2,FALSE)</f>
        <v>19349009000130</v>
      </c>
      <c r="I60" s="395" t="str">
        <f>CAZUL!E69</f>
        <v>BD DISTRIBUIDORA DE MEDICAMENTOS E MATERIAL</v>
      </c>
      <c r="J60" s="359" t="str">
        <f>VLOOKUP(AA60,DESPESAS!$A$2:$B$301,2,FALSE)</f>
        <v>02.07.01</v>
      </c>
      <c r="K60" s="359" t="str">
        <f>VLOOKUP(AA60,DESPESAS!$A$2:$C$311,3,FALSE)</f>
        <v>MEDICAMENTOS e INSUMOS FARMACÊUTICOS</v>
      </c>
      <c r="L60" s="352">
        <f>CAZUL!F69</f>
        <v>0</v>
      </c>
      <c r="M60" s="388">
        <f>CAZUL!G69</f>
        <v>4985.5</v>
      </c>
      <c r="N60" s="352">
        <f>CAZUL!H69</f>
        <v>2142591.5100000002</v>
      </c>
      <c r="O60" s="297" t="str">
        <f>DESPESAS!E2</f>
        <v>BRADESCO</v>
      </c>
      <c r="P60" s="30"/>
      <c r="AA60" s="392" t="str">
        <f>CAZUL!C69</f>
        <v>Medicamentos</v>
      </c>
    </row>
    <row r="61" spans="1:47" ht="12.75" customHeight="1" x14ac:dyDescent="0.25">
      <c r="A61" s="346"/>
      <c r="B61" s="349" t="s">
        <v>423</v>
      </c>
      <c r="C61" s="26"/>
      <c r="D61" s="359">
        <v>4271770</v>
      </c>
      <c r="E61" s="297" t="str">
        <f>CAZUL!B70</f>
        <v>19/11/2019</v>
      </c>
      <c r="F61" s="364" t="str">
        <f>CAZUL!N70</f>
        <v>19/11/2019</v>
      </c>
      <c r="G61" s="351" t="str">
        <f>DESPESAS!D2</f>
        <v>UPA DUQUE DE CAXIAS</v>
      </c>
      <c r="H61" s="391" t="str">
        <f>VLOOKUP(I61,FORNECEDOR!$A$1:$B$300,2,FALSE)</f>
        <v>60.746.948/0633-86</v>
      </c>
      <c r="I61" s="395" t="str">
        <f>CAZUL!E70</f>
        <v>BRADESCO</v>
      </c>
      <c r="J61" s="359" t="str">
        <f>VLOOKUP(AA61,DESPESAS!$A$2:$B$301,2,FALSE)</f>
        <v>06.01.01</v>
      </c>
      <c r="K61" s="359" t="str">
        <f>VLOOKUP(AA61,DESPESAS!$A$2:$C$311,3,FALSE)</f>
        <v>TARIFAS</v>
      </c>
      <c r="L61" s="352">
        <f>CAZUL!F70</f>
        <v>0</v>
      </c>
      <c r="M61" s="388">
        <f>CAZUL!G70</f>
        <v>10.15</v>
      </c>
      <c r="N61" s="352">
        <f>CAZUL!H70</f>
        <v>0</v>
      </c>
      <c r="O61" s="297" t="str">
        <f>DESPESAS!E2</f>
        <v>BRADESCO</v>
      </c>
      <c r="P61" s="30"/>
      <c r="AA61" s="392" t="str">
        <f>CAZUL!C70</f>
        <v>Tarifas Bancárias</v>
      </c>
    </row>
    <row r="62" spans="1:47" s="332" customFormat="1" ht="10.15" customHeight="1" x14ac:dyDescent="0.25">
      <c r="A62" s="26" t="s">
        <v>374</v>
      </c>
      <c r="B62" s="349" t="s">
        <v>423</v>
      </c>
      <c r="C62" s="344"/>
      <c r="D62" s="359">
        <v>4271772</v>
      </c>
      <c r="E62" s="297" t="str">
        <f>CAZUL!B71</f>
        <v>19/11/2019</v>
      </c>
      <c r="F62" s="364" t="str">
        <f>CAZUL!N71</f>
        <v>19/11/2019</v>
      </c>
      <c r="G62" s="351" t="str">
        <f>DESPESAS!D2</f>
        <v>UPA DUQUE DE CAXIAS</v>
      </c>
      <c r="H62" s="391" t="str">
        <f>VLOOKUP(I62,FORNECEDOR!$A$1:$B$300,2,FALSE)</f>
        <v>60.746.948/0633-86</v>
      </c>
      <c r="I62" s="395" t="str">
        <f>CAZUL!E71</f>
        <v>BRADESCO</v>
      </c>
      <c r="J62" s="359" t="str">
        <f>VLOOKUP(AA62,DESPESAS!$A$2:$B$301,2,FALSE)</f>
        <v>06.01.01</v>
      </c>
      <c r="K62" s="359" t="str">
        <f>VLOOKUP(AA62,DESPESAS!$A$2:$C$311,3,FALSE)</f>
        <v>TARIFAS</v>
      </c>
      <c r="L62" s="352">
        <f>CAZUL!F71</f>
        <v>0</v>
      </c>
      <c r="M62" s="388">
        <f>CAZUL!G71</f>
        <v>10.15</v>
      </c>
      <c r="N62" s="352">
        <f>CAZUL!H71</f>
        <v>0</v>
      </c>
      <c r="O62" s="297" t="str">
        <f>DESPESAS!E2</f>
        <v>BRADESCO</v>
      </c>
      <c r="P62" s="30"/>
      <c r="AA62" s="392" t="str">
        <f>CAZUL!C71</f>
        <v>Tarifas Bancárias</v>
      </c>
    </row>
    <row r="63" spans="1:47" s="332" customFormat="1" ht="10.15" customHeight="1" x14ac:dyDescent="0.25">
      <c r="A63" s="26"/>
      <c r="B63" s="349" t="s">
        <v>423</v>
      </c>
      <c r="C63" s="30"/>
      <c r="D63" s="359">
        <v>4271867</v>
      </c>
      <c r="E63" s="297" t="str">
        <f>CAZUL!B72</f>
        <v>19/11/2019</v>
      </c>
      <c r="F63" s="364" t="str">
        <f>CAZUL!N72</f>
        <v>19/11/2019</v>
      </c>
      <c r="G63" s="351" t="str">
        <f>DESPESAS!D2</f>
        <v>UPA DUQUE DE CAXIAS</v>
      </c>
      <c r="H63" s="391" t="str">
        <f>VLOOKUP(I63,FORNECEDOR!$A$1:$B$300,2,FALSE)</f>
        <v>60.746.948/0633-86</v>
      </c>
      <c r="I63" s="395" t="str">
        <f>CAZUL!E72</f>
        <v>BRADESCO</v>
      </c>
      <c r="J63" s="359" t="str">
        <f>VLOOKUP(AA63,DESPESAS!$A$2:$B$301,2,FALSE)</f>
        <v>06.01.01</v>
      </c>
      <c r="K63" s="359" t="str">
        <f>VLOOKUP(AA63,DESPESAS!$A$2:$C$311,3,FALSE)</f>
        <v>TARIFAS</v>
      </c>
      <c r="L63" s="352">
        <f>CAZUL!F72</f>
        <v>0</v>
      </c>
      <c r="M63" s="388">
        <f>CAZUL!G72</f>
        <v>10.15</v>
      </c>
      <c r="N63" s="352">
        <f>CAZUL!H72</f>
        <v>0</v>
      </c>
      <c r="O63" s="297" t="str">
        <f>DESPESAS!E2</f>
        <v>BRADESCO</v>
      </c>
      <c r="P63" s="30"/>
      <c r="AA63" s="392" t="str">
        <f>CAZUL!C72</f>
        <v>Tarifas Bancárias</v>
      </c>
    </row>
    <row r="64" spans="1:47" s="332" customFormat="1" ht="11.25" customHeight="1" x14ac:dyDescent="0.2">
      <c r="A64" s="26" t="s">
        <v>374</v>
      </c>
      <c r="B64" s="349" t="s">
        <v>423</v>
      </c>
      <c r="C64" s="344"/>
      <c r="D64" s="359">
        <v>5283269</v>
      </c>
      <c r="E64" s="297" t="str">
        <f>CAZUL!B74</f>
        <v>19/11/2019</v>
      </c>
      <c r="F64" s="364" t="str">
        <f>CAZUL!N74</f>
        <v>19/11/2019</v>
      </c>
      <c r="G64" s="351" t="str">
        <f>DESPESAS!D2</f>
        <v>UPA DUQUE DE CAXIAS</v>
      </c>
      <c r="H64" s="391" t="str">
        <f>VLOOKUP(I64,FORNECEDOR!$A$1:$B$300,2,FALSE)</f>
        <v>60.746.948/0633-86</v>
      </c>
      <c r="I64" s="395" t="str">
        <f>CAZUL!E74</f>
        <v>BRADESCO</v>
      </c>
      <c r="J64" s="359"/>
      <c r="K64" s="406" t="s">
        <v>846</v>
      </c>
      <c r="L64" s="352">
        <f>CAZUL!F74</f>
        <v>90260.32</v>
      </c>
      <c r="M64" s="388">
        <f>CAZUL!G74</f>
        <v>0</v>
      </c>
      <c r="N64" s="352">
        <f>CAZUL!H74</f>
        <v>0</v>
      </c>
      <c r="O64" s="297" t="str">
        <f>DESPESAS!E2</f>
        <v>BRADESCO</v>
      </c>
      <c r="P64" s="30"/>
      <c r="AA64" s="392" t="str">
        <f>CAZUL!C74</f>
        <v>Transferência de Entrada</v>
      </c>
    </row>
    <row r="65" spans="1:27" ht="12.75" customHeight="1" x14ac:dyDescent="0.2">
      <c r="A65" s="346"/>
      <c r="B65" s="349" t="s">
        <v>423</v>
      </c>
      <c r="C65" s="26"/>
      <c r="D65" s="359">
        <v>9987232</v>
      </c>
      <c r="E65" s="297" t="str">
        <f>CAZUL!B76</f>
        <v>19/11/2019</v>
      </c>
      <c r="F65" s="364" t="str">
        <f>CAZUL!N76</f>
        <v>19/11/2019</v>
      </c>
      <c r="G65" s="351" t="str">
        <f>DESPESAS!D2</f>
        <v>UPA DUQUE DE CAXIAS</v>
      </c>
      <c r="H65" s="391" t="str">
        <f>VLOOKUP(I65,FORNECEDOR!$A$1:$B$300,2,FALSE)</f>
        <v>60.746.948/0633-86</v>
      </c>
      <c r="I65" s="395" t="str">
        <f>CAZUL!E76</f>
        <v>BRADESCO</v>
      </c>
      <c r="J65" s="359"/>
      <c r="K65" s="406" t="s">
        <v>846</v>
      </c>
      <c r="L65" s="352">
        <f>CAZUL!F76</f>
        <v>178721.22</v>
      </c>
      <c r="M65" s="388">
        <f>CAZUL!G76</f>
        <v>0</v>
      </c>
      <c r="N65" s="352">
        <f>CAZUL!H76</f>
        <v>0</v>
      </c>
      <c r="O65" s="297" t="str">
        <f>DESPESAS!E2</f>
        <v>BRADESCO</v>
      </c>
      <c r="P65" s="30"/>
      <c r="AA65" s="392" t="str">
        <f>CAZUL!C76</f>
        <v>Transferência de Entrada</v>
      </c>
    </row>
    <row r="66" spans="1:27" ht="12.75" customHeight="1" x14ac:dyDescent="0.2">
      <c r="A66" s="346"/>
      <c r="B66" s="349" t="s">
        <v>423</v>
      </c>
      <c r="C66" s="26"/>
      <c r="D66" s="359">
        <v>5017855</v>
      </c>
      <c r="E66" s="297" t="str">
        <f>CAZUL!B78</f>
        <v>19/11/2019</v>
      </c>
      <c r="F66" s="364" t="str">
        <f>CAZUL!N78</f>
        <v>19/11/2019</v>
      </c>
      <c r="G66" s="351" t="str">
        <f>DESPESAS!D2</f>
        <v>UPA DUQUE DE CAXIAS</v>
      </c>
      <c r="H66" s="391" t="str">
        <f>VLOOKUP(I66,FORNECEDOR!$A$1:$B$300,2,FALSE)</f>
        <v>60.746.948/0633-86</v>
      </c>
      <c r="I66" s="395" t="str">
        <f>CAZUL!E78</f>
        <v>BRADESCO</v>
      </c>
      <c r="J66" s="359"/>
      <c r="K66" s="406" t="s">
        <v>846</v>
      </c>
      <c r="L66" s="352">
        <f>CAZUL!F78</f>
        <v>244918.69</v>
      </c>
      <c r="M66" s="388">
        <f>CAZUL!G78</f>
        <v>0</v>
      </c>
      <c r="N66" s="352">
        <f>CAZUL!H78</f>
        <v>0</v>
      </c>
      <c r="O66" s="297" t="str">
        <f>DESPESAS!E2</f>
        <v>BRADESCO</v>
      </c>
      <c r="P66" s="30"/>
      <c r="AA66" s="392" t="str">
        <f>CAZUL!C78</f>
        <v>Transferência de Entrada</v>
      </c>
    </row>
    <row r="67" spans="1:27" ht="12.75" customHeight="1" x14ac:dyDescent="0.2">
      <c r="A67" s="346"/>
      <c r="B67" s="349" t="s">
        <v>423</v>
      </c>
      <c r="C67" s="26"/>
      <c r="D67" s="359">
        <v>39240</v>
      </c>
      <c r="E67" s="297" t="str">
        <f>CAZUL!B80</f>
        <v>19/11/2019</v>
      </c>
      <c r="F67" s="364" t="str">
        <f>CAZUL!N80</f>
        <v>19/11/2019</v>
      </c>
      <c r="G67" s="351" t="str">
        <f>DESPESAS!D2</f>
        <v>UPA DUQUE DE CAXIAS</v>
      </c>
      <c r="H67" s="391"/>
      <c r="I67" s="406" t="s">
        <v>898</v>
      </c>
      <c r="J67" s="359"/>
      <c r="K67" s="406" t="s">
        <v>897</v>
      </c>
      <c r="L67" s="352">
        <f>CAZUL!F80</f>
        <v>4477</v>
      </c>
      <c r="M67" s="388">
        <f>CAZUL!G80</f>
        <v>0</v>
      </c>
      <c r="N67" s="352">
        <f>CAZUL!H80</f>
        <v>0</v>
      </c>
      <c r="O67" s="297" t="str">
        <f>DESPESAS!E2</f>
        <v>BRADESCO</v>
      </c>
      <c r="P67" s="30"/>
      <c r="AA67" s="392" t="str">
        <f>CAZUL!C80</f>
        <v>Transferência de Entrada</v>
      </c>
    </row>
    <row r="68" spans="1:27" ht="12.75" customHeight="1" x14ac:dyDescent="0.2">
      <c r="A68" s="346"/>
      <c r="B68" s="349" t="s">
        <v>423</v>
      </c>
      <c r="C68" s="26"/>
      <c r="D68" s="359">
        <v>8600</v>
      </c>
      <c r="E68" s="297" t="str">
        <f>CAZUL!B81</f>
        <v>19/11/2019</v>
      </c>
      <c r="F68" s="364" t="str">
        <f>CAZUL!N81</f>
        <v>19/11/2019</v>
      </c>
      <c r="G68" s="351" t="str">
        <f>DESPESAS!D2</f>
        <v>UPA DUQUE DE CAXIAS</v>
      </c>
      <c r="H68" s="391"/>
      <c r="I68" s="406" t="s">
        <v>897</v>
      </c>
      <c r="J68" s="359"/>
      <c r="K68" s="406" t="s">
        <v>898</v>
      </c>
      <c r="L68" s="352">
        <f>CAZUL!F81</f>
        <v>0</v>
      </c>
      <c r="M68" s="388">
        <f>CAZUL!G81</f>
        <v>4477</v>
      </c>
      <c r="N68" s="352">
        <f>CAZUL!H81</f>
        <v>0</v>
      </c>
      <c r="O68" s="297" t="str">
        <f>DESPESAS!E2</f>
        <v>BRADESCO</v>
      </c>
      <c r="P68" s="30"/>
      <c r="AA68" s="392" t="str">
        <f>CAZUL!C81</f>
        <v>Transferência de Saída</v>
      </c>
    </row>
    <row r="69" spans="1:27" ht="12.75" customHeight="1" x14ac:dyDescent="0.2">
      <c r="A69" s="346"/>
      <c r="B69" s="349" t="s">
        <v>423</v>
      </c>
      <c r="C69" s="26"/>
      <c r="D69" s="359">
        <v>5283269</v>
      </c>
      <c r="E69" s="297" t="str">
        <f>CAZUL!B84</f>
        <v>21/11/2019</v>
      </c>
      <c r="F69" s="364" t="str">
        <f>CAZUL!N84</f>
        <v>21/11/2019</v>
      </c>
      <c r="G69" s="351" t="str">
        <f>DESPESAS!D2</f>
        <v>UPA DUQUE DE CAXIAS</v>
      </c>
      <c r="H69" s="391" t="str">
        <f>VLOOKUP(I69,FORNECEDOR!$A$1:$B$300,2,FALSE)</f>
        <v>60.746.948/0633-86</v>
      </c>
      <c r="I69" s="395" t="str">
        <f>CAZUL!E84</f>
        <v>BRADESCO</v>
      </c>
      <c r="J69" s="359"/>
      <c r="K69" s="406" t="s">
        <v>824</v>
      </c>
      <c r="L69" s="352">
        <f>CAZUL!F84</f>
        <v>4091.25</v>
      </c>
      <c r="M69" s="388">
        <f>CAZUL!G84</f>
        <v>0</v>
      </c>
      <c r="N69" s="352">
        <f>CAZUL!H84</f>
        <v>0</v>
      </c>
      <c r="O69" s="297" t="str">
        <f>DESPESAS!E2</f>
        <v>BRADESCO</v>
      </c>
      <c r="P69" s="30"/>
      <c r="AA69" s="392" t="str">
        <f>CAZUL!C84</f>
        <v>Transferência de Entrada</v>
      </c>
    </row>
    <row r="70" spans="1:27" ht="12.75" customHeight="1" x14ac:dyDescent="0.25">
      <c r="A70" s="346"/>
      <c r="B70" s="349" t="s">
        <v>423</v>
      </c>
      <c r="C70" s="26"/>
      <c r="D70" s="359">
        <v>191119</v>
      </c>
      <c r="E70" s="297" t="str">
        <f>CAZUL!B85</f>
        <v>21/11/2019</v>
      </c>
      <c r="F70" s="364" t="str">
        <f>CAZUL!N85</f>
        <v>21/11/2019</v>
      </c>
      <c r="G70" s="351" t="str">
        <f>DESPESAS!D2</f>
        <v>UPA DUQUE DE CAXIAS</v>
      </c>
      <c r="H70" s="391" t="str">
        <f>VLOOKUP(I70,FORNECEDOR!$A$1:$B$300,2,FALSE)</f>
        <v>60.746.948/0633-86</v>
      </c>
      <c r="I70" s="395" t="str">
        <f>CAZUL!E85</f>
        <v>BRADESCO</v>
      </c>
      <c r="J70" s="359" t="str">
        <f>VLOOKUP(AA70,DESPESAS!$A$2:$B$301,2,FALSE)</f>
        <v>06.01.01</v>
      </c>
      <c r="K70" s="359" t="str">
        <f>VLOOKUP(AA70,DESPESAS!$A$2:$C$311,3,FALSE)</f>
        <v>TARIFAS</v>
      </c>
      <c r="L70" s="352">
        <f>CAZUL!F85</f>
        <v>0</v>
      </c>
      <c r="M70" s="388">
        <f>CAZUL!G85</f>
        <v>10.15</v>
      </c>
      <c r="N70" s="352">
        <f>CAZUL!H85</f>
        <v>0</v>
      </c>
      <c r="O70" s="297" t="str">
        <f>DESPESAS!E2</f>
        <v>BRADESCO</v>
      </c>
      <c r="P70" s="30"/>
      <c r="AA70" s="392" t="str">
        <f>CAZUL!C85</f>
        <v>Tarifas Bancárias</v>
      </c>
    </row>
    <row r="71" spans="1:27" ht="12.75" customHeight="1" x14ac:dyDescent="0.25">
      <c r="A71" s="346"/>
      <c r="B71" s="349" t="s">
        <v>423</v>
      </c>
      <c r="C71" s="26"/>
      <c r="D71" s="359">
        <v>5131362</v>
      </c>
      <c r="E71" s="297" t="str">
        <f>CAZUL!B86</f>
        <v>21/11/2019</v>
      </c>
      <c r="F71" s="364" t="str">
        <f>CAZUL!N86</f>
        <v>21/11/2019</v>
      </c>
      <c r="G71" s="351" t="str">
        <f>DESPESAS!D2</f>
        <v>UPA DUQUE DE CAXIAS</v>
      </c>
      <c r="H71" s="391" t="str">
        <f>VLOOKUP(I71,FORNECEDOR!$A$1:$B$300,2,FALSE)</f>
        <v>60.746.948/0633-86</v>
      </c>
      <c r="I71" s="395" t="str">
        <f>CAZUL!E86</f>
        <v>BRADESCO</v>
      </c>
      <c r="J71" s="359" t="str">
        <f>VLOOKUP(AA71,DESPESAS!$A$2:$B$301,2,FALSE)</f>
        <v>06.01.01</v>
      </c>
      <c r="K71" s="359" t="str">
        <f>VLOOKUP(AA71,DESPESAS!$A$2:$C$311,3,FALSE)</f>
        <v>TARIFAS</v>
      </c>
      <c r="L71" s="352">
        <f>CAZUL!F86</f>
        <v>0</v>
      </c>
      <c r="M71" s="388">
        <f>CAZUL!G86</f>
        <v>10.15</v>
      </c>
      <c r="N71" s="352">
        <f>CAZUL!H86</f>
        <v>0</v>
      </c>
      <c r="O71" s="297" t="str">
        <f>DESPESAS!E2</f>
        <v>BRADESCO</v>
      </c>
      <c r="P71" s="30"/>
      <c r="AA71" s="392" t="str">
        <f>CAZUL!C86</f>
        <v>Tarifas Bancárias</v>
      </c>
    </row>
    <row r="72" spans="1:27" ht="12.75" customHeight="1" x14ac:dyDescent="0.25">
      <c r="A72" s="346"/>
      <c r="B72" s="349" t="s">
        <v>423</v>
      </c>
      <c r="C72" s="26"/>
      <c r="D72" s="359">
        <v>5131363</v>
      </c>
      <c r="E72" s="297" t="str">
        <f>CAZUL!B87</f>
        <v>21/11/2019</v>
      </c>
      <c r="F72" s="364" t="str">
        <f>CAZUL!N87</f>
        <v>21/11/2019</v>
      </c>
      <c r="G72" s="351" t="str">
        <f>DESPESAS!D2</f>
        <v>UPA DUQUE DE CAXIAS</v>
      </c>
      <c r="H72" s="391" t="str">
        <f>VLOOKUP(I72,FORNECEDOR!$A$1:$B$300,2,FALSE)</f>
        <v>60.746.948/0633-86</v>
      </c>
      <c r="I72" s="395" t="str">
        <f>CAZUL!E87</f>
        <v>BRADESCO</v>
      </c>
      <c r="J72" s="359" t="str">
        <f>VLOOKUP(AA72,DESPESAS!$A$2:$B$301,2,FALSE)</f>
        <v>06.01.01</v>
      </c>
      <c r="K72" s="359" t="str">
        <f>VLOOKUP(AA72,DESPESAS!$A$2:$C$311,3,FALSE)</f>
        <v>TARIFAS</v>
      </c>
      <c r="L72" s="352">
        <f>CAZUL!F87</f>
        <v>0</v>
      </c>
      <c r="M72" s="388">
        <f>CAZUL!G87</f>
        <v>10.15</v>
      </c>
      <c r="N72" s="352">
        <f>CAZUL!H87</f>
        <v>2142530.6100000008</v>
      </c>
      <c r="O72" s="297" t="str">
        <f>DESPESAS!E2</f>
        <v>BRADESCO</v>
      </c>
      <c r="P72" s="30"/>
      <c r="AA72" s="392" t="str">
        <f>CAZUL!C87</f>
        <v>Tarifas Bancárias</v>
      </c>
    </row>
    <row r="73" spans="1:27" ht="12.75" customHeight="1" x14ac:dyDescent="0.25">
      <c r="A73" s="346"/>
      <c r="B73" s="349" t="s">
        <v>423</v>
      </c>
      <c r="C73" s="26" t="s">
        <v>8</v>
      </c>
      <c r="D73" s="359">
        <v>5131362</v>
      </c>
      <c r="E73" s="297" t="str">
        <f>CAZUL!B88</f>
        <v>04/10/2019</v>
      </c>
      <c r="F73" s="364" t="str">
        <f>CAZUL!N88</f>
        <v>21/11/2019</v>
      </c>
      <c r="G73" s="351" t="str">
        <f>DESPESAS!D2</f>
        <v>UPA DUQUE DE CAXIAS</v>
      </c>
      <c r="H73" s="391" t="str">
        <f>VLOOKUP(I73,FORNECEDOR!$A$1:$B$300,2,FALSE)</f>
        <v>05.120.086/0001-00</v>
      </c>
      <c r="I73" s="395" t="str">
        <f>CAZUL!E88</f>
        <v>R L J IGUACUANO COM. DE MATERIAIS DE ESCRITORIO LTDA ME</v>
      </c>
      <c r="J73" s="359" t="str">
        <f>VLOOKUP(AA73,DESPESAS!$A$2:$B$301,2,FALSE)</f>
        <v>02.01.01</v>
      </c>
      <c r="K73" s="359" t="str">
        <f>VLOOKUP(AA73,DESPESAS!$A$2:$C$311,3,FALSE)</f>
        <v>MATERIAL DE ESCRITÓRIO/PAPÉIS EM GERAL/ IMPRESSOS</v>
      </c>
      <c r="L73" s="352">
        <f>CAZUL!F88</f>
        <v>0</v>
      </c>
      <c r="M73" s="388">
        <f>CAZUL!G88</f>
        <v>250.34</v>
      </c>
      <c r="N73" s="352">
        <f>CAZUL!H88</f>
        <v>2142280.2700000009</v>
      </c>
      <c r="O73" s="297" t="str">
        <f>DESPESAS!E2</f>
        <v>BRADESCO</v>
      </c>
      <c r="P73" s="30"/>
      <c r="AA73" s="392" t="str">
        <f>CAZUL!C88</f>
        <v>Materiais de Escritório</v>
      </c>
    </row>
    <row r="74" spans="1:27" ht="12.75" customHeight="1" x14ac:dyDescent="0.25">
      <c r="A74" s="346"/>
      <c r="B74" s="349" t="s">
        <v>423</v>
      </c>
      <c r="C74" s="26" t="s">
        <v>1047</v>
      </c>
      <c r="D74" s="359">
        <v>6735889</v>
      </c>
      <c r="E74" s="297" t="str">
        <f>CAZUL!B89</f>
        <v>01/10/2019</v>
      </c>
      <c r="F74" s="364" t="str">
        <f>CAZUL!N89</f>
        <v>21/11/2019</v>
      </c>
      <c r="G74" s="351" t="str">
        <f>DESPESAS!D2</f>
        <v>UPA DUQUE DE CAXIAS</v>
      </c>
      <c r="H74" s="391" t="str">
        <f>VLOOKUP(I74,FORNECEDOR!$A$1:$B$300,2,FALSE)</f>
        <v>003.897.597-16</v>
      </c>
      <c r="I74" s="395" t="str">
        <f>CAZUL!E89</f>
        <v>ROSILENE PEREIRA DE OLIVEIRA</v>
      </c>
      <c r="J74" s="359"/>
      <c r="K74" s="359" t="s">
        <v>65</v>
      </c>
      <c r="L74" s="352">
        <f>CAZUL!F89</f>
        <v>0</v>
      </c>
      <c r="M74" s="388">
        <f>CAZUL!G89</f>
        <v>1193.6600000000001</v>
      </c>
      <c r="N74" s="352">
        <f>CAZUL!H89</f>
        <v>2141086.6100000008</v>
      </c>
      <c r="O74" s="297" t="str">
        <f>DESPESAS!E2</f>
        <v>BRADESCO</v>
      </c>
      <c r="P74" s="30"/>
      <c r="AA74" s="392" t="str">
        <f>CAZUL!C89</f>
        <v>FUNDO FIXO</v>
      </c>
    </row>
    <row r="75" spans="1:27" ht="12.75" customHeight="1" x14ac:dyDescent="0.25">
      <c r="A75" s="346"/>
      <c r="B75" s="349" t="s">
        <v>423</v>
      </c>
      <c r="C75" s="26" t="s">
        <v>8</v>
      </c>
      <c r="D75" s="359">
        <v>5131363</v>
      </c>
      <c r="E75" s="297" t="str">
        <f>CAZUL!B90</f>
        <v>21/11/2019</v>
      </c>
      <c r="F75" s="364" t="str">
        <f>CAZUL!N90</f>
        <v>21/11/2019</v>
      </c>
      <c r="G75" s="351" t="str">
        <f>DESPESAS!D2</f>
        <v>UPA DUQUE DE CAXIAS</v>
      </c>
      <c r="H75" s="391" t="str">
        <f>VLOOKUP(I75,FORNECEDOR!$A$1:$B$300,2,FALSE)</f>
        <v>05.120.086/0001-00</v>
      </c>
      <c r="I75" s="395" t="str">
        <f>CAZUL!E90</f>
        <v>R L J IGUACUANO COM. DE MATERIAIS DE ESCRITORIO LTDA ME</v>
      </c>
      <c r="J75" s="359" t="str">
        <f>VLOOKUP(AA75,DESPESAS!$A$2:$B$301,2,FALSE)</f>
        <v>02.07.03</v>
      </c>
      <c r="K75" s="359" t="str">
        <f>VLOOKUP(AA75,DESPESAS!$A$2:$C$311,3,FALSE)</f>
        <v>MATERIAIS HOSPITALARES MÉDICOS/ODONTOLÓGICOS/LABORATORIAIS</v>
      </c>
      <c r="L75" s="352">
        <f>CAZUL!F90</f>
        <v>0</v>
      </c>
      <c r="M75" s="388">
        <f>CAZUL!G90</f>
        <v>2616.8000000000002</v>
      </c>
      <c r="N75" s="352">
        <f>CAZUL!H90</f>
        <v>2138469.810000001</v>
      </c>
      <c r="O75" s="297" t="str">
        <f>DESPESAS!E2</f>
        <v>BRADESCO</v>
      </c>
      <c r="P75" s="30"/>
      <c r="AA75" s="392" t="str">
        <f>CAZUL!C90</f>
        <v>Material Hospitalar</v>
      </c>
    </row>
    <row r="76" spans="1:27" ht="12.75" customHeight="1" x14ac:dyDescent="0.25">
      <c r="A76" s="346"/>
      <c r="B76" s="349" t="s">
        <v>423</v>
      </c>
      <c r="C76" s="26" t="s">
        <v>8</v>
      </c>
      <c r="D76" s="359">
        <v>9032681</v>
      </c>
      <c r="E76" s="297" t="str">
        <f>CAZUL!B91</f>
        <v>01/10/2019</v>
      </c>
      <c r="F76" s="364" t="str">
        <f>CAZUL!N91</f>
        <v>22/11/2019</v>
      </c>
      <c r="G76" s="351" t="str">
        <f>DESPESAS!D2</f>
        <v>UPA DUQUE DE CAXIAS</v>
      </c>
      <c r="H76" s="391">
        <f>VLOOKUP(I76,FORNECEDOR!$A$1:$B$300,2,FALSE)</f>
        <v>6027816000276</v>
      </c>
      <c r="I76" s="395" t="str">
        <f>CAZUL!E91</f>
        <v>OREGON FARMACEUTICA</v>
      </c>
      <c r="J76" s="359" t="str">
        <f>VLOOKUP(AA76,DESPESAS!$A$2:$B$301,2,FALSE)</f>
        <v>02.07.01</v>
      </c>
      <c r="K76" s="359" t="str">
        <f>VLOOKUP(AA76,DESPESAS!$A$2:$C$311,3,FALSE)</f>
        <v>MEDICAMENTOS e INSUMOS FARMACÊUTICOS</v>
      </c>
      <c r="L76" s="352">
        <f>CAZUL!F91</f>
        <v>0</v>
      </c>
      <c r="M76" s="388">
        <f>CAZUL!G91</f>
        <v>2957.3</v>
      </c>
      <c r="N76" s="352">
        <f>CAZUL!H91</f>
        <v>0</v>
      </c>
      <c r="O76" s="297" t="str">
        <f>DESPESAS!E2</f>
        <v>BRADESCO</v>
      </c>
      <c r="P76" s="30"/>
      <c r="AA76" s="392" t="str">
        <f>CAZUL!C91</f>
        <v>Medicamentos</v>
      </c>
    </row>
    <row r="77" spans="1:27" ht="12.75" customHeight="1" x14ac:dyDescent="0.25">
      <c r="A77" s="346"/>
      <c r="B77" s="349" t="s">
        <v>423</v>
      </c>
      <c r="C77" s="26" t="s">
        <v>8</v>
      </c>
      <c r="D77" s="359">
        <v>9032700</v>
      </c>
      <c r="E77" s="297" t="str">
        <f>CAZUL!B92</f>
        <v>01/10/2019</v>
      </c>
      <c r="F77" s="364" t="str">
        <f>CAZUL!N92</f>
        <v>22/11/2019</v>
      </c>
      <c r="G77" s="351" t="str">
        <f>DESPESAS!D2</f>
        <v>UPA DUQUE DE CAXIAS</v>
      </c>
      <c r="H77" s="391">
        <f>VLOOKUP(I77,FORNECEDOR!$A$1:$B$300,2,FALSE)</f>
        <v>6027816000276</v>
      </c>
      <c r="I77" s="395" t="str">
        <f>CAZUL!E92</f>
        <v>OREGON FARMACEUTICA</v>
      </c>
      <c r="J77" s="359" t="str">
        <f>VLOOKUP(AA77,DESPESAS!$A$2:$B$301,2,FALSE)</f>
        <v>02.07.03</v>
      </c>
      <c r="K77" s="359" t="str">
        <f>VLOOKUP(AA77,DESPESAS!$A$2:$C$311,3,FALSE)</f>
        <v>MATERIAIS HOSPITALARES MÉDICOS/ODONTOLÓGICOS/LABORATORIAIS</v>
      </c>
      <c r="L77" s="352">
        <f>CAZUL!F92</f>
        <v>0</v>
      </c>
      <c r="M77" s="388">
        <f>CAZUL!G92</f>
        <v>602.79999999999995</v>
      </c>
      <c r="N77" s="352">
        <f>CAZUL!H92</f>
        <v>0</v>
      </c>
      <c r="O77" s="297" t="str">
        <f>DESPESAS!E2</f>
        <v>BRADESCO</v>
      </c>
      <c r="P77" s="30"/>
      <c r="AA77" s="392" t="str">
        <f>CAZUL!C92</f>
        <v>Material Hospitalar</v>
      </c>
    </row>
    <row r="78" spans="1:27" ht="12.75" customHeight="1" x14ac:dyDescent="0.2">
      <c r="A78" s="346"/>
      <c r="B78" s="349" t="s">
        <v>423</v>
      </c>
      <c r="C78" s="26"/>
      <c r="D78" s="359">
        <v>5283269</v>
      </c>
      <c r="E78" s="297" t="str">
        <f>CAZUL!B94</f>
        <v>22/11/2019</v>
      </c>
      <c r="F78" s="364" t="str">
        <f>CAZUL!N94</f>
        <v>22/11/2019</v>
      </c>
      <c r="G78" s="351" t="str">
        <f>DESPESAS!D2</f>
        <v>UPA DUQUE DE CAXIAS</v>
      </c>
      <c r="H78" s="391" t="str">
        <f>VLOOKUP(I78,FORNECEDOR!$A$1:$B$300,2,FALSE)</f>
        <v>60.746.948/0633-86</v>
      </c>
      <c r="I78" s="395" t="str">
        <f>CAZUL!E94</f>
        <v>BRADESCO</v>
      </c>
      <c r="J78" s="359"/>
      <c r="K78" s="406" t="s">
        <v>824</v>
      </c>
      <c r="L78" s="352">
        <f>CAZUL!F94</f>
        <v>9568.68</v>
      </c>
      <c r="M78" s="388">
        <f>CAZUL!G94</f>
        <v>0</v>
      </c>
      <c r="N78" s="352">
        <f>CAZUL!H94</f>
        <v>0</v>
      </c>
      <c r="O78" s="297" t="str">
        <f>DESPESAS!E2</f>
        <v>BRADESCO</v>
      </c>
      <c r="P78" s="30"/>
      <c r="AA78" s="392" t="str">
        <f>CAZUL!C94</f>
        <v>Transferência de Entrada</v>
      </c>
    </row>
    <row r="79" spans="1:27" ht="12.75" customHeight="1" x14ac:dyDescent="0.25">
      <c r="A79" s="346"/>
      <c r="B79" s="349" t="s">
        <v>423</v>
      </c>
      <c r="C79" s="26"/>
      <c r="D79" s="359">
        <v>9032633</v>
      </c>
      <c r="E79" s="297" t="str">
        <f>CAZUL!B95</f>
        <v>22/11/2019</v>
      </c>
      <c r="F79" s="364" t="str">
        <f>CAZUL!N95</f>
        <v>22/11/2019</v>
      </c>
      <c r="G79" s="351" t="str">
        <f>DESPESAS!D2</f>
        <v>UPA DUQUE DE CAXIAS</v>
      </c>
      <c r="H79" s="391" t="str">
        <f>VLOOKUP(I79,FORNECEDOR!$A$1:$B$300,2,FALSE)</f>
        <v>60.746.948/0633-86</v>
      </c>
      <c r="I79" s="395" t="str">
        <f>CAZUL!E95</f>
        <v>BRADESCO</v>
      </c>
      <c r="J79" s="359" t="str">
        <f>VLOOKUP(AA79,DESPESAS!$A$2:$B$301,2,FALSE)</f>
        <v>06.01.01</v>
      </c>
      <c r="K79" s="359" t="str">
        <f>VLOOKUP(AA79,DESPESAS!$A$2:$C$311,3,FALSE)</f>
        <v>TARIFAS</v>
      </c>
      <c r="L79" s="352">
        <f>CAZUL!F95</f>
        <v>0</v>
      </c>
      <c r="M79" s="388">
        <f>CAZUL!G95</f>
        <v>10.15</v>
      </c>
      <c r="N79" s="352">
        <f>CAZUL!H95</f>
        <v>0</v>
      </c>
      <c r="O79" s="297" t="str">
        <f>DESPESAS!E2</f>
        <v>BRADESCO</v>
      </c>
      <c r="P79" s="30"/>
      <c r="AA79" s="392" t="str">
        <f>CAZUL!C95</f>
        <v>Tarifas Bancárias</v>
      </c>
    </row>
    <row r="80" spans="1:27" ht="12.75" customHeight="1" x14ac:dyDescent="0.25">
      <c r="A80" s="346"/>
      <c r="B80" s="349" t="s">
        <v>423</v>
      </c>
      <c r="C80" s="26"/>
      <c r="D80" s="359">
        <v>9032681</v>
      </c>
      <c r="E80" s="297" t="str">
        <f>CAZUL!B96</f>
        <v>22/11/2019</v>
      </c>
      <c r="F80" s="364" t="str">
        <f>CAZUL!N96</f>
        <v>22/11/2019</v>
      </c>
      <c r="G80" s="351" t="str">
        <f>DESPESAS!D2</f>
        <v>UPA DUQUE DE CAXIAS</v>
      </c>
      <c r="H80" s="391" t="str">
        <f>VLOOKUP(I80,FORNECEDOR!$A$1:$B$300,2,FALSE)</f>
        <v>60.746.948/0633-86</v>
      </c>
      <c r="I80" s="395" t="str">
        <f>CAZUL!E96</f>
        <v>BRADESCO</v>
      </c>
      <c r="J80" s="359" t="str">
        <f>VLOOKUP(AA80,DESPESAS!$A$2:$B$301,2,FALSE)</f>
        <v>06.01.01</v>
      </c>
      <c r="K80" s="359" t="str">
        <f>VLOOKUP(AA80,DESPESAS!$A$2:$C$311,3,FALSE)</f>
        <v>TARIFAS</v>
      </c>
      <c r="L80" s="352">
        <f>CAZUL!F96</f>
        <v>0</v>
      </c>
      <c r="M80" s="388">
        <f>CAZUL!G96</f>
        <v>10.15</v>
      </c>
      <c r="N80" s="352">
        <f>CAZUL!H96</f>
        <v>0</v>
      </c>
      <c r="O80" s="297" t="str">
        <f>DESPESAS!E2</f>
        <v>BRADESCO</v>
      </c>
      <c r="P80" s="30"/>
      <c r="AA80" s="392" t="str">
        <f>CAZUL!C96</f>
        <v>Tarifas Bancárias</v>
      </c>
    </row>
    <row r="81" spans="1:27" ht="12.75" customHeight="1" x14ac:dyDescent="0.25">
      <c r="A81" s="346"/>
      <c r="B81" s="349" t="s">
        <v>423</v>
      </c>
      <c r="C81" s="26"/>
      <c r="D81" s="359">
        <v>9032700</v>
      </c>
      <c r="E81" s="297" t="str">
        <f>CAZUL!B97</f>
        <v>22/11/2019</v>
      </c>
      <c r="F81" s="364" t="str">
        <f>CAZUL!N97</f>
        <v>22/11/2019</v>
      </c>
      <c r="G81" s="351" t="str">
        <f>DESPESAS!D2</f>
        <v>UPA DUQUE DE CAXIAS</v>
      </c>
      <c r="H81" s="391" t="str">
        <f>VLOOKUP(I81,FORNECEDOR!$A$1:$B$300,2,FALSE)</f>
        <v>60.746.948/0633-86</v>
      </c>
      <c r="I81" s="395" t="str">
        <f>CAZUL!E97</f>
        <v>BRADESCO</v>
      </c>
      <c r="J81" s="359" t="str">
        <f>VLOOKUP(AA81,DESPESAS!$A$2:$B$301,2,FALSE)</f>
        <v>06.01.01</v>
      </c>
      <c r="K81" s="359" t="str">
        <f>VLOOKUP(AA81,DESPESAS!$A$2:$C$311,3,FALSE)</f>
        <v>TARIFAS</v>
      </c>
      <c r="L81" s="352">
        <f>CAZUL!F97</f>
        <v>0</v>
      </c>
      <c r="M81" s="388">
        <f>CAZUL!G97</f>
        <v>10.15</v>
      </c>
      <c r="N81" s="352">
        <f>CAZUL!H97</f>
        <v>2134879.2600000016</v>
      </c>
      <c r="O81" s="297" t="str">
        <f>DESPESAS!E2</f>
        <v>BRADESCO</v>
      </c>
      <c r="P81" s="30"/>
      <c r="AA81" s="392" t="str">
        <f>CAZUL!C97</f>
        <v>Tarifas Bancárias</v>
      </c>
    </row>
    <row r="82" spans="1:27" ht="12.75" customHeight="1" x14ac:dyDescent="0.25">
      <c r="A82" s="346"/>
      <c r="B82" s="349" t="s">
        <v>423</v>
      </c>
      <c r="C82" s="26" t="s">
        <v>8</v>
      </c>
      <c r="D82" s="359">
        <v>9032633</v>
      </c>
      <c r="E82" s="297" t="str">
        <f>CAZUL!B98</f>
        <v>07/10/2019</v>
      </c>
      <c r="F82" s="364" t="str">
        <f>CAZUL!N98</f>
        <v>22/11/2019</v>
      </c>
      <c r="G82" s="351" t="str">
        <f>DESPESAS!D2</f>
        <v>UPA DUQUE DE CAXIAS</v>
      </c>
      <c r="H82" s="391" t="str">
        <f>VLOOKUP(I82,FORNECEDOR!$A$1:$B$300,2,FALSE)</f>
        <v>21.526.341/0001-75</v>
      </c>
      <c r="I82" s="395" t="str">
        <f>CAZUL!E98</f>
        <v>LUVIAL DISTRIBUIDORA</v>
      </c>
      <c r="J82" s="359" t="str">
        <f>VLOOKUP(AA82,DESPESAS!$A$2:$B$301,2,FALSE)</f>
        <v>02.05.01</v>
      </c>
      <c r="K82" s="359" t="str">
        <f>VLOOKUP(AA82,DESPESAS!$A$2:$C$311,3,FALSE)</f>
        <v>MATERIAL DE LIMPEZA</v>
      </c>
      <c r="L82" s="352">
        <f>CAZUL!F98</f>
        <v>0</v>
      </c>
      <c r="M82" s="388">
        <f>CAZUL!G98</f>
        <v>2978.13</v>
      </c>
      <c r="N82" s="352">
        <f>CAZUL!H98</f>
        <v>2131901.1300000018</v>
      </c>
      <c r="O82" s="297" t="str">
        <f>DESPESAS!E2</f>
        <v>BRADESCO</v>
      </c>
      <c r="P82" s="30"/>
      <c r="AA82" s="392" t="str">
        <f>CAZUL!C98</f>
        <v>Materiais de Limpeza e de Higiene</v>
      </c>
    </row>
    <row r="83" spans="1:27" ht="12.75" customHeight="1" x14ac:dyDescent="0.25">
      <c r="A83" s="346"/>
      <c r="B83" s="349" t="s">
        <v>423</v>
      </c>
      <c r="C83" s="26" t="s">
        <v>8</v>
      </c>
      <c r="D83" s="359">
        <v>544550</v>
      </c>
      <c r="E83" s="297" t="str">
        <f>CAZUL!B99</f>
        <v>03/04/2019</v>
      </c>
      <c r="F83" s="364" t="str">
        <f>CAZUL!N99</f>
        <v>22/11/2019</v>
      </c>
      <c r="G83" s="351" t="str">
        <f>DESPESAS!D2</f>
        <v>UPA DUQUE DE CAXIAS</v>
      </c>
      <c r="H83" s="391" t="str">
        <f>VLOOKUP(I83,FORNECEDOR!$A$1:$B$300,2,FALSE)</f>
        <v>10.634.531/0002-70</v>
      </c>
      <c r="I83" s="395" t="str">
        <f>CAZUL!E99</f>
        <v>MITSUKAWA BRASIL COMERCIAL EIRELI ME</v>
      </c>
      <c r="J83" s="359" t="str">
        <f>VLOOKUP(AA83,DESPESAS!$A$2:$B$301,2,FALSE)</f>
        <v>03.06.02</v>
      </c>
      <c r="K83" s="359" t="str">
        <f>VLOOKUP(AA83,DESPESAS!$A$2:$C$311,3,FALSE)</f>
        <v>LOCAÇÃO DE EQUIPAMENTOS DE INFORMÁTICA</v>
      </c>
      <c r="L83" s="352">
        <f>CAZUL!F99</f>
        <v>0</v>
      </c>
      <c r="M83" s="388">
        <f>CAZUL!G99</f>
        <v>3000</v>
      </c>
      <c r="N83" s="352">
        <f>CAZUL!H99</f>
        <v>2128901.1300000018</v>
      </c>
      <c r="O83" s="297" t="str">
        <f>DESPESAS!E2</f>
        <v>BRADESCO</v>
      </c>
      <c r="P83" s="30"/>
      <c r="AA83" s="392" t="str">
        <f>CAZUL!C99</f>
        <v>Locação de Equipamentos de Informática</v>
      </c>
    </row>
    <row r="84" spans="1:27" ht="12.75" customHeight="1" x14ac:dyDescent="0.25">
      <c r="A84" s="346"/>
      <c r="B84" s="349" t="s">
        <v>423</v>
      </c>
      <c r="C84" s="26" t="s">
        <v>8</v>
      </c>
      <c r="D84" s="359">
        <v>3323113</v>
      </c>
      <c r="E84" s="297" t="str">
        <f>CAZUL!B100</f>
        <v>12/11/2019</v>
      </c>
      <c r="F84" s="364" t="str">
        <f>CAZUL!N100</f>
        <v>26/11/2019</v>
      </c>
      <c r="G84" s="351" t="str">
        <f>DESPESAS!D2</f>
        <v>UPA DUQUE DE CAXIAS</v>
      </c>
      <c r="H84" s="391">
        <f>VLOOKUP(I84,FORNECEDOR!$A$1:$B$300,2,FALSE)</f>
        <v>4681111000242</v>
      </c>
      <c r="I84" s="395" t="str">
        <f>CAZUL!E100</f>
        <v>ÁGUA E SECO LAVANDERIAS LTDA - EPP</v>
      </c>
      <c r="J84" s="359" t="str">
        <f>VLOOKUP(AA84,DESPESAS!$A$2:$B$301,2,FALSE)</f>
        <v>03.16.01</v>
      </c>
      <c r="K84" s="359" t="str">
        <f>VLOOKUP(AA84,DESPESAS!$A$2:$C$311,3,FALSE)</f>
        <v>SERVIÇOS DE LAVANDERIA</v>
      </c>
      <c r="L84" s="352">
        <f>CAZUL!F100</f>
        <v>0</v>
      </c>
      <c r="M84" s="388">
        <f>CAZUL!G100</f>
        <v>574.41</v>
      </c>
      <c r="N84" s="352">
        <f>CAZUL!H100</f>
        <v>0</v>
      </c>
      <c r="O84" s="297" t="str">
        <f>DESPESAS!E2</f>
        <v>BRADESCO</v>
      </c>
      <c r="P84" s="30"/>
      <c r="AA84" s="392" t="str">
        <f>CAZUL!C100</f>
        <v>Serviço de lavanderia</v>
      </c>
    </row>
    <row r="85" spans="1:27" ht="12.75" customHeight="1" x14ac:dyDescent="0.25">
      <c r="A85" s="346"/>
      <c r="B85" s="349" t="s">
        <v>423</v>
      </c>
      <c r="C85" s="26" t="s">
        <v>8</v>
      </c>
      <c r="D85" s="359">
        <v>3323525</v>
      </c>
      <c r="E85" s="297" t="str">
        <f>CAZUL!B101</f>
        <v>04/11/2019</v>
      </c>
      <c r="F85" s="364" t="str">
        <f>CAZUL!N101</f>
        <v>26/11/2019</v>
      </c>
      <c r="G85" s="351" t="str">
        <f>DESPESAS!D2</f>
        <v>UPA DUQUE DE CAXIAS</v>
      </c>
      <c r="H85" s="391" t="str">
        <f>VLOOKUP(I85,FORNECEDOR!$A$1:$B$300,2,FALSE)</f>
        <v>34.512.073/0001-84</v>
      </c>
      <c r="I85" s="395" t="str">
        <f>CAZUL!E101</f>
        <v>BRUNO DE GOES GERBASE</v>
      </c>
      <c r="J85" s="359" t="str">
        <f>VLOOKUP(AA85,DESPESAS!$A$2:$B$301,2,FALSE)</f>
        <v>03.20.01</v>
      </c>
      <c r="K85" s="359" t="str">
        <f>VLOOKUP(AA85,DESPESAS!$A$2:$C$311,3,FALSE)</f>
        <v>HONORÁRIOS ADVOCATÍCIOS</v>
      </c>
      <c r="L85" s="352">
        <f>CAZUL!F101</f>
        <v>0</v>
      </c>
      <c r="M85" s="388">
        <f>CAZUL!G101</f>
        <v>800</v>
      </c>
      <c r="N85" s="352">
        <f>CAZUL!H101</f>
        <v>0</v>
      </c>
      <c r="O85" s="297" t="str">
        <f>DESPESAS!E2</f>
        <v>BRADESCO</v>
      </c>
      <c r="P85" s="30"/>
      <c r="AA85" s="392" t="str">
        <f>CAZUL!C101</f>
        <v>Serviços Jurídicos</v>
      </c>
    </row>
    <row r="86" spans="1:27" ht="12.75" customHeight="1" x14ac:dyDescent="0.25">
      <c r="A86" s="346"/>
      <c r="B86" s="349" t="s">
        <v>423</v>
      </c>
      <c r="C86" s="26" t="s">
        <v>1045</v>
      </c>
      <c r="D86" s="359">
        <v>3323428</v>
      </c>
      <c r="E86" s="297" t="str">
        <f>CAZUL!B102</f>
        <v>05/11/2019</v>
      </c>
      <c r="F86" s="364" t="str">
        <f>CAZUL!N102</f>
        <v>26/11/2019</v>
      </c>
      <c r="G86" s="351" t="str">
        <f>DESPESAS!D2</f>
        <v>UPA DUQUE DE CAXIAS</v>
      </c>
      <c r="H86" s="391">
        <f>VLOOKUP(I86,FORNECEDOR!$A$1:$B$300,2,FALSE)</f>
        <v>3061922000105</v>
      </c>
      <c r="I86" s="395" t="str">
        <f>CAZUL!E102</f>
        <v>CONVICTA AUDITORES INDEPENDENTES S/S</v>
      </c>
      <c r="J86" s="359" t="str">
        <f>VLOOKUP(AA86,DESPESAS!$A$2:$B$301,2,FALSE)</f>
        <v>03.17.01</v>
      </c>
      <c r="K86" s="359" t="str">
        <f>VLOOKUP(AA86,DESPESAS!$A$2:$C$311,3,FALSE)</f>
        <v>SERVIÇOS ESPECIALIZADOS PESSOA JURÍDICA</v>
      </c>
      <c r="L86" s="352">
        <f>CAZUL!F102</f>
        <v>0</v>
      </c>
      <c r="M86" s="388">
        <f>CAZUL!G102</f>
        <v>463.51</v>
      </c>
      <c r="N86" s="352">
        <f>CAZUL!H102</f>
        <v>2127063.2100000018</v>
      </c>
      <c r="O86" s="297" t="str">
        <f>DESPESAS!E2</f>
        <v>BRADESCO</v>
      </c>
      <c r="P86" s="30"/>
      <c r="AA86" s="392" t="str">
        <f>CAZUL!C102</f>
        <v>Serviço de Auditoria</v>
      </c>
    </row>
    <row r="87" spans="1:27" ht="12.75" customHeight="1" x14ac:dyDescent="0.25">
      <c r="A87" s="346"/>
      <c r="B87" s="349" t="s">
        <v>423</v>
      </c>
      <c r="C87" s="26" t="s">
        <v>1045</v>
      </c>
      <c r="D87" s="359">
        <v>222</v>
      </c>
      <c r="E87" s="297" t="str">
        <f>CAZUL!B103</f>
        <v>01/12/2019</v>
      </c>
      <c r="F87" s="364" t="str">
        <f>CAZUL!N103</f>
        <v>26/11/2019</v>
      </c>
      <c r="G87" s="351" t="str">
        <f>DESPESAS!D2</f>
        <v>UPA DUQUE DE CAXIAS</v>
      </c>
      <c r="H87" s="391" t="str">
        <f>VLOOKUP(I87,FORNECEDOR!$A$1:$B$300,2,FALSE)</f>
        <v>33.747.288/0001-11</v>
      </c>
      <c r="I87" s="395" t="str">
        <f>CAZUL!E103</f>
        <v>FETRANSPOR</v>
      </c>
      <c r="J87" s="359" t="str">
        <f>VLOOKUP(AA87,DESPESAS!$A$2:$B$301,2,FALSE)</f>
        <v>01.02.01</v>
      </c>
      <c r="K87" s="359" t="str">
        <f>VLOOKUP(AA87,DESPESAS!$A$2:$C$311,3,FALSE)</f>
        <v>VALE TRANSPORTE</v>
      </c>
      <c r="L87" s="352">
        <f>CAZUL!F103</f>
        <v>0</v>
      </c>
      <c r="M87" s="388">
        <f>CAZUL!G103</f>
        <v>18411.87</v>
      </c>
      <c r="N87" s="352">
        <f>CAZUL!H103</f>
        <v>2108651.3400000017</v>
      </c>
      <c r="O87" s="297" t="str">
        <f>DESPESAS!E2</f>
        <v>BRADESCO</v>
      </c>
      <c r="P87" s="30"/>
      <c r="AA87" s="392" t="str">
        <f>CAZUL!C103</f>
        <v>Vale-Transporte</v>
      </c>
    </row>
    <row r="88" spans="1:27" ht="12.75" customHeight="1" x14ac:dyDescent="0.25">
      <c r="A88" s="346"/>
      <c r="B88" s="349" t="s">
        <v>423</v>
      </c>
      <c r="C88" s="26" t="s">
        <v>8</v>
      </c>
      <c r="D88" s="359">
        <v>3323660</v>
      </c>
      <c r="E88" s="297" t="str">
        <f>CAZUL!B104</f>
        <v>19/11/2019</v>
      </c>
      <c r="F88" s="364" t="str">
        <f>CAZUL!N104</f>
        <v>26/11/2019</v>
      </c>
      <c r="G88" s="351" t="str">
        <f>DESPESAS!D2</f>
        <v>UPA DUQUE DE CAXIAS</v>
      </c>
      <c r="H88" s="391" t="str">
        <f>VLOOKUP(I88,FORNECEDOR!$A$1:$B$300,2,FALSE)</f>
        <v>17.391.998/0001-30</v>
      </c>
      <c r="I88" s="395" t="str">
        <f>CAZUL!E104</f>
        <v>G A G ADVOGADOS ASSOCIADOS</v>
      </c>
      <c r="J88" s="359" t="str">
        <f>VLOOKUP(AA88,DESPESAS!$A$2:$B$301,2,FALSE)</f>
        <v>03.20.01</v>
      </c>
      <c r="K88" s="359" t="str">
        <f>VLOOKUP(AA88,DESPESAS!$A$2:$C$311,3,FALSE)</f>
        <v>HONORÁRIOS ADVOCATÍCIOS</v>
      </c>
      <c r="L88" s="352">
        <f>CAZUL!F104</f>
        <v>0</v>
      </c>
      <c r="M88" s="388">
        <f>CAZUL!G104</f>
        <v>800</v>
      </c>
      <c r="N88" s="352">
        <f>CAZUL!H104</f>
        <v>0</v>
      </c>
      <c r="O88" s="297" t="str">
        <f>DESPESAS!E2</f>
        <v>BRADESCO</v>
      </c>
      <c r="P88" s="30"/>
      <c r="AA88" s="392" t="str">
        <f>CAZUL!C104</f>
        <v>Serviços Jurídicos</v>
      </c>
    </row>
    <row r="89" spans="1:27" ht="12.75" customHeight="1" x14ac:dyDescent="0.25">
      <c r="A89" s="346"/>
      <c r="B89" s="349" t="s">
        <v>423</v>
      </c>
      <c r="C89" s="26" t="s">
        <v>8</v>
      </c>
      <c r="D89" s="359">
        <v>279373</v>
      </c>
      <c r="E89" s="297" t="str">
        <f>CAZUL!B105</f>
        <v>01/11/2019</v>
      </c>
      <c r="F89" s="364" t="str">
        <f>CAZUL!N105</f>
        <v>26/11/2019</v>
      </c>
      <c r="G89" s="351" t="str">
        <f>DESPESAS!D2</f>
        <v>UPA DUQUE DE CAXIAS</v>
      </c>
      <c r="H89" s="391" t="str">
        <f>VLOOKUP(I89,FORNECEDOR!$A$1:$B$300,2,FALSE)</f>
        <v>01.264.420/0001-48</v>
      </c>
      <c r="I89" s="395" t="str">
        <f>CAZUL!E105</f>
        <v>NEUROPHOTO EQUIPAMENTOS LTDA</v>
      </c>
      <c r="J89" s="359" t="str">
        <f>VLOOKUP(AA89,DESPESAS!$A$2:$B$301,2,FALSE)</f>
        <v>03.26.01</v>
      </c>
      <c r="K89" s="359" t="str">
        <f>VLOOKUP(AA89,DESPESAS!$A$2:$C$311,3,FALSE)</f>
        <v>SERVIÇOS ASSISTENCIAIS PESSOA JURÍDICA</v>
      </c>
      <c r="L89" s="352">
        <f>CAZUL!F105</f>
        <v>0</v>
      </c>
      <c r="M89" s="388">
        <f>CAZUL!G105</f>
        <v>2876.92</v>
      </c>
      <c r="N89" s="352">
        <f>CAZUL!H105</f>
        <v>2104974.4200000018</v>
      </c>
      <c r="O89" s="297" t="str">
        <f>DESPESAS!E2</f>
        <v>BRADESCO</v>
      </c>
      <c r="P89" s="30"/>
      <c r="AA89" s="392" t="str">
        <f>CAZUL!C105</f>
        <v>Manutenção de Equipamentos Clínicos</v>
      </c>
    </row>
    <row r="90" spans="1:27" ht="12.75" customHeight="1" x14ac:dyDescent="0.25">
      <c r="A90" s="346"/>
      <c r="B90" s="349" t="s">
        <v>423</v>
      </c>
      <c r="C90" s="26" t="s">
        <v>8</v>
      </c>
      <c r="D90" s="359">
        <v>3323610</v>
      </c>
      <c r="E90" s="297" t="str">
        <f>CAZUL!B106</f>
        <v>20/11/2019</v>
      </c>
      <c r="F90" s="364" t="str">
        <f>CAZUL!N106</f>
        <v>26/11/2019</v>
      </c>
      <c r="G90" s="351" t="str">
        <f>DESPESAS!D2</f>
        <v>UPA DUQUE DE CAXIAS</v>
      </c>
      <c r="H90" s="391">
        <f>VLOOKUP(I90,FORNECEDOR!$A$1:$B$300,2,FALSE)</f>
        <v>14470588000151</v>
      </c>
      <c r="I90" s="395" t="str">
        <f>CAZUL!E106</f>
        <v>SERVIOESTE RIO DE JANEIRO LTDA</v>
      </c>
      <c r="J90" s="359" t="str">
        <f>VLOOKUP(AA90,DESPESAS!$A$2:$B$301,2,FALSE)</f>
        <v>03.09.02</v>
      </c>
      <c r="K90" s="359" t="str">
        <f>VLOOKUP(AA90,DESPESAS!$A$2:$C$311,3,FALSE)</f>
        <v>SERVIÇOS DE COLETA DE RESÍDUOS HOSPITALARES</v>
      </c>
      <c r="L90" s="352">
        <f>CAZUL!F106</f>
        <v>0</v>
      </c>
      <c r="M90" s="388">
        <f>CAZUL!G106</f>
        <v>3139.37</v>
      </c>
      <c r="N90" s="352">
        <f>CAZUL!H106</f>
        <v>2101835.0500000017</v>
      </c>
      <c r="O90" s="297" t="str">
        <f>DESPESAS!E2</f>
        <v>BRADESCO</v>
      </c>
      <c r="P90" s="30"/>
      <c r="AA90" s="392" t="str">
        <f>CAZUL!C106</f>
        <v>Serviço de Coleta de Resíduos</v>
      </c>
    </row>
    <row r="91" spans="1:27" ht="12.75" customHeight="1" x14ac:dyDescent="0.25">
      <c r="A91" s="346"/>
      <c r="B91" s="349" t="s">
        <v>423</v>
      </c>
      <c r="C91" s="26" t="s">
        <v>8</v>
      </c>
      <c r="D91" s="359">
        <v>3324235</v>
      </c>
      <c r="E91" s="297" t="str">
        <f>CAZUL!B107</f>
        <v>01/11/2019</v>
      </c>
      <c r="F91" s="364" t="str">
        <f>CAZUL!N107</f>
        <v>26/11/2019</v>
      </c>
      <c r="G91" s="351" t="str">
        <f>DESPESAS!D2</f>
        <v>UPA DUQUE DE CAXIAS</v>
      </c>
      <c r="H91" s="391" t="str">
        <f>VLOOKUP(I91,FORNECEDOR!$A$1:$B$300,2,FALSE)</f>
        <v>01.790.382/0001-67</v>
      </c>
      <c r="I91" s="395" t="str">
        <f>CAZUL!E107</f>
        <v>VITAI SOLUÇÕES LTDA</v>
      </c>
      <c r="J91" s="359" t="str">
        <f>VLOOKUP(AA91,DESPESAS!$A$2:$B$301,2,FALSE)</f>
        <v>03.17.01</v>
      </c>
      <c r="K91" s="359" t="str">
        <f>VLOOKUP(AA91,DESPESAS!$A$2:$C$311,3,FALSE)</f>
        <v>SERVIÇOS ESPECIALIZADOS PESSOA JURÍDICA</v>
      </c>
      <c r="L91" s="352">
        <f>CAZUL!F107</f>
        <v>0</v>
      </c>
      <c r="M91" s="388">
        <f>CAZUL!G107</f>
        <v>5631</v>
      </c>
      <c r="N91" s="352">
        <f>CAZUL!H107</f>
        <v>2096204.0500000017</v>
      </c>
      <c r="O91" s="297" t="str">
        <f>DESPESAS!E2</f>
        <v>BRADESCO</v>
      </c>
      <c r="P91" s="30"/>
      <c r="AA91" s="392" t="str">
        <f>CAZUL!C107</f>
        <v>Software / Licença de Uso</v>
      </c>
    </row>
    <row r="92" spans="1:27" ht="12.75" customHeight="1" x14ac:dyDescent="0.25">
      <c r="A92" s="346"/>
      <c r="B92" s="349" t="s">
        <v>423</v>
      </c>
      <c r="C92" s="26" t="s">
        <v>8</v>
      </c>
      <c r="D92" s="359">
        <v>3394389</v>
      </c>
      <c r="E92" s="297" t="str">
        <f>CAZUL!B108</f>
        <v>28/10/2019</v>
      </c>
      <c r="F92" s="364" t="str">
        <f>CAZUL!N108</f>
        <v>26/11/2019</v>
      </c>
      <c r="G92" s="351" t="str">
        <f>DESPESAS!D2</f>
        <v>UPA DUQUE DE CAXIAS</v>
      </c>
      <c r="H92" s="391">
        <f>VLOOKUP(I92,FORNECEDOR!$A$1:$B$300,2,FALSE)</f>
        <v>61418042000131</v>
      </c>
      <c r="I92" s="395" t="str">
        <f>CAZUL!E108</f>
        <v>CIRURGICA FERNANDES C. MAT CIR. HO. SO LTDA</v>
      </c>
      <c r="J92" s="359" t="str">
        <f>VLOOKUP(AA92,DESPESAS!$A$2:$B$301,2,FALSE)</f>
        <v>02.07.03</v>
      </c>
      <c r="K92" s="359" t="str">
        <f>VLOOKUP(AA92,DESPESAS!$A$2:$C$311,3,FALSE)</f>
        <v>MATERIAIS HOSPITALARES MÉDICOS/ODONTOLÓGICOS/LABORATORIAIS</v>
      </c>
      <c r="L92" s="352">
        <f>CAZUL!F108</f>
        <v>0</v>
      </c>
      <c r="M92" s="388">
        <f>CAZUL!G108</f>
        <v>1777.39</v>
      </c>
      <c r="N92" s="352">
        <f>CAZUL!H108</f>
        <v>2094426.6600000018</v>
      </c>
      <c r="O92" s="297" t="str">
        <f>DESPESAS!E2</f>
        <v>BRADESCO</v>
      </c>
      <c r="P92" s="30"/>
      <c r="AA92" s="392" t="str">
        <f>CAZUL!C108</f>
        <v>Material Hospitalar</v>
      </c>
    </row>
    <row r="93" spans="1:27" ht="12.75" customHeight="1" x14ac:dyDescent="0.25">
      <c r="A93" s="346"/>
      <c r="B93" s="349" t="s">
        <v>423</v>
      </c>
      <c r="C93" s="26" t="s">
        <v>8</v>
      </c>
      <c r="D93" s="359">
        <v>224</v>
      </c>
      <c r="E93" s="297" t="str">
        <f>CAZUL!B109</f>
        <v>01/11/2019</v>
      </c>
      <c r="F93" s="364" t="str">
        <f>CAZUL!N109</f>
        <v>26/11/2019</v>
      </c>
      <c r="G93" s="351" t="str">
        <f>DESPESAS!D2</f>
        <v>UPA DUQUE DE CAXIAS</v>
      </c>
      <c r="H93" s="391" t="str">
        <f>VLOOKUP(I93,FORNECEDOR!$A$1:$B$300,2,FALSE)</f>
        <v>05.120.086/0001-00</v>
      </c>
      <c r="I93" s="395" t="str">
        <f>CAZUL!E109</f>
        <v>R L J IGUACUANO COM. DE MATERIAIS DE ESCRITORIO LTDA ME</v>
      </c>
      <c r="J93" s="359" t="str">
        <f>VLOOKUP(AA93,DESPESAS!$A$2:$B$301,2,FALSE)</f>
        <v>02.01.01</v>
      </c>
      <c r="K93" s="359" t="str">
        <f>VLOOKUP(AA93,DESPESAS!$A$2:$C$311,3,FALSE)</f>
        <v>MATERIAL DE ESCRITÓRIO/PAPÉIS EM GERAL/ IMPRESSOS</v>
      </c>
      <c r="L93" s="352">
        <f>CAZUL!F109</f>
        <v>0</v>
      </c>
      <c r="M93" s="388">
        <f>CAZUL!G109</f>
        <v>1280</v>
      </c>
      <c r="N93" s="352">
        <f>CAZUL!H109</f>
        <v>2093146.6600000018</v>
      </c>
      <c r="O93" s="297" t="str">
        <f>DESPESAS!E2</f>
        <v>BRADESCO</v>
      </c>
      <c r="P93" s="30"/>
      <c r="AA93" s="392" t="str">
        <f>CAZUL!C109</f>
        <v>Materiais de Escritório</v>
      </c>
    </row>
    <row r="94" spans="1:27" ht="12.75" customHeight="1" x14ac:dyDescent="0.25">
      <c r="A94" s="346"/>
      <c r="B94" s="349" t="s">
        <v>423</v>
      </c>
      <c r="C94" s="26" t="s">
        <v>8</v>
      </c>
      <c r="D94" s="359">
        <v>221</v>
      </c>
      <c r="E94" s="297" t="str">
        <f>CAZUL!B110</f>
        <v>28/10/2019</v>
      </c>
      <c r="F94" s="364" t="str">
        <f>CAZUL!N110</f>
        <v>26/11/2019</v>
      </c>
      <c r="G94" s="351" t="str">
        <f>DESPESAS!D2</f>
        <v>UPA DUQUE DE CAXIAS</v>
      </c>
      <c r="H94" s="391" t="str">
        <f>VLOOKUP(I94,FORNECEDOR!$A$1:$B$300,2,FALSE)</f>
        <v>00.857.492/0001-36</v>
      </c>
      <c r="I94" s="395" t="str">
        <f>CAZUL!E110</f>
        <v>SOGAMAX DISTRIB. DE PROD. FARMACEUTICOS LTDA</v>
      </c>
      <c r="J94" s="359" t="str">
        <f>VLOOKUP(AA94,DESPESAS!$A$2:$B$301,2,FALSE)</f>
        <v>02.07.03</v>
      </c>
      <c r="K94" s="359" t="str">
        <f>VLOOKUP(AA94,DESPESAS!$A$2:$C$311,3,FALSE)</f>
        <v>MATERIAIS HOSPITALARES MÉDICOS/ODONTOLÓGICOS/LABORATORIAIS</v>
      </c>
      <c r="L94" s="352">
        <f>CAZUL!F110</f>
        <v>0</v>
      </c>
      <c r="M94" s="388">
        <f>CAZUL!G110</f>
        <v>5013.5600000000004</v>
      </c>
      <c r="N94" s="352">
        <f>CAZUL!H110</f>
        <v>0</v>
      </c>
      <c r="O94" s="297" t="str">
        <f>DESPESAS!E2</f>
        <v>BRADESCO</v>
      </c>
      <c r="P94" s="30"/>
      <c r="AA94" s="392" t="str">
        <f>CAZUL!C110</f>
        <v>Material Hospitalar</v>
      </c>
    </row>
    <row r="95" spans="1:27" ht="12.75" customHeight="1" x14ac:dyDescent="0.25">
      <c r="A95" s="346"/>
      <c r="B95" s="349" t="s">
        <v>423</v>
      </c>
      <c r="C95" s="26" t="s">
        <v>8</v>
      </c>
      <c r="D95" s="359">
        <v>3323696</v>
      </c>
      <c r="E95" s="297" t="str">
        <f>CAZUL!B111</f>
        <v>28/10/2019</v>
      </c>
      <c r="F95" s="364" t="str">
        <f>CAZUL!N111</f>
        <v>26/11/2019</v>
      </c>
      <c r="G95" s="351" t="str">
        <f>DESPESAS!D2</f>
        <v>UPA DUQUE DE CAXIAS</v>
      </c>
      <c r="H95" s="391" t="str">
        <f>VLOOKUP(I95,FORNECEDOR!$A$1:$B$300,2,FALSE)</f>
        <v>22.706.161/0001-38</v>
      </c>
      <c r="I95" s="395" t="str">
        <f>CAZUL!E111</f>
        <v>AVANTE BRASIL COMERCIO EIRELI</v>
      </c>
      <c r="J95" s="359" t="str">
        <f>VLOOKUP(AA95,DESPESAS!$A$2:$B$301,2,FALSE)</f>
        <v>02.07.03</v>
      </c>
      <c r="K95" s="359" t="str">
        <f>VLOOKUP(AA95,DESPESAS!$A$2:$C$311,3,FALSE)</f>
        <v>MATERIAIS HOSPITALARES MÉDICOS/ODONTOLÓGICOS/LABORATORIAIS</v>
      </c>
      <c r="L95" s="352">
        <f>CAZUL!F111</f>
        <v>0</v>
      </c>
      <c r="M95" s="388">
        <f>CAZUL!G111</f>
        <v>3395</v>
      </c>
      <c r="N95" s="352">
        <f>CAZUL!H111</f>
        <v>0</v>
      </c>
      <c r="O95" s="297" t="str">
        <f>DESPESAS!E2</f>
        <v>BRADESCO</v>
      </c>
      <c r="P95" s="30"/>
      <c r="AA95" s="392" t="str">
        <f>CAZUL!C111</f>
        <v>Material Hospitalar</v>
      </c>
    </row>
    <row r="96" spans="1:27" ht="12.75" customHeight="1" x14ac:dyDescent="0.25">
      <c r="A96" s="346"/>
      <c r="B96" s="349" t="s">
        <v>423</v>
      </c>
      <c r="C96" s="26" t="s">
        <v>8</v>
      </c>
      <c r="D96" s="359">
        <v>3323763</v>
      </c>
      <c r="E96" s="297" t="str">
        <f>CAZUL!B112</f>
        <v>28/10/2019</v>
      </c>
      <c r="F96" s="364" t="str">
        <f>CAZUL!N112</f>
        <v>26/11/2019</v>
      </c>
      <c r="G96" s="351" t="str">
        <f>DESPESAS!D2</f>
        <v>UPA DUQUE DE CAXIAS</v>
      </c>
      <c r="H96" s="391" t="str">
        <f>VLOOKUP(I96,FORNECEDOR!$A$1:$B$300,2,FALSE)</f>
        <v>22.706.161/0001-38</v>
      </c>
      <c r="I96" s="395" t="str">
        <f>CAZUL!E112</f>
        <v>AVANTE BRASIL COMERCIO EIRELI</v>
      </c>
      <c r="J96" s="359" t="str">
        <f>VLOOKUP(AA96,DESPESAS!$A$2:$B$301,2,FALSE)</f>
        <v>02.07.01</v>
      </c>
      <c r="K96" s="359" t="str">
        <f>VLOOKUP(AA96,DESPESAS!$A$2:$C$311,3,FALSE)</f>
        <v>MEDICAMENTOS e INSUMOS FARMACÊUTICOS</v>
      </c>
      <c r="L96" s="352">
        <f>CAZUL!F112</f>
        <v>0</v>
      </c>
      <c r="M96" s="388">
        <f>CAZUL!G112</f>
        <v>3078.3</v>
      </c>
      <c r="N96" s="352">
        <f>CAZUL!H112</f>
        <v>2081659.8000000017</v>
      </c>
      <c r="O96" s="297" t="str">
        <f>DESPESAS!E2</f>
        <v>BRADESCO</v>
      </c>
      <c r="P96" s="30"/>
      <c r="AA96" s="392" t="str">
        <f>CAZUL!C112</f>
        <v>Medicamentos</v>
      </c>
    </row>
    <row r="97" spans="1:27" ht="12.75" customHeight="1" x14ac:dyDescent="0.25">
      <c r="A97" s="346"/>
      <c r="B97" s="349" t="s">
        <v>423</v>
      </c>
      <c r="C97" s="26" t="s">
        <v>8</v>
      </c>
      <c r="D97" s="359">
        <v>544367</v>
      </c>
      <c r="E97" s="297" t="str">
        <f>CAZUL!B113</f>
        <v>04/11/2019</v>
      </c>
      <c r="F97" s="364" t="str">
        <f>CAZUL!N113</f>
        <v>26/11/2019</v>
      </c>
      <c r="G97" s="351" t="str">
        <f>DESPESAS!D2</f>
        <v>UPA DUQUE DE CAXIAS</v>
      </c>
      <c r="H97" s="391" t="str">
        <f>VLOOKUP(I97,FORNECEDOR!$A$1:$B$300,2,FALSE)</f>
        <v>10.634.531/0002-70</v>
      </c>
      <c r="I97" s="395" t="str">
        <f>CAZUL!E113</f>
        <v>MITSUKAWA BRASIL COMERCIAL EIRELI ME</v>
      </c>
      <c r="J97" s="359" t="str">
        <f>VLOOKUP(AA97,DESPESAS!$A$2:$B$301,2,FALSE)</f>
        <v>03.06.02</v>
      </c>
      <c r="K97" s="359" t="str">
        <f>VLOOKUP(AA97,DESPESAS!$A$2:$C$311,3,FALSE)</f>
        <v>LOCAÇÃO DE EQUIPAMENTOS DE INFORMÁTICA</v>
      </c>
      <c r="L97" s="352">
        <f>CAZUL!F113</f>
        <v>0</v>
      </c>
      <c r="M97" s="388">
        <f>CAZUL!G113</f>
        <v>3000</v>
      </c>
      <c r="N97" s="352">
        <f>CAZUL!H113</f>
        <v>0</v>
      </c>
      <c r="O97" s="297" t="str">
        <f>DESPESAS!E2</f>
        <v>BRADESCO</v>
      </c>
      <c r="P97" s="30"/>
      <c r="AA97" s="392" t="str">
        <f>CAZUL!C113</f>
        <v>Locação de Equipamentos de Informática</v>
      </c>
    </row>
    <row r="98" spans="1:27" ht="12.75" customHeight="1" x14ac:dyDescent="0.25">
      <c r="A98" s="346"/>
      <c r="B98" s="349" t="s">
        <v>423</v>
      </c>
      <c r="C98" s="26" t="s">
        <v>8</v>
      </c>
      <c r="D98" s="359">
        <v>3324146</v>
      </c>
      <c r="E98" s="297" t="str">
        <f>CAZUL!B114</f>
        <v>01/11/2019</v>
      </c>
      <c r="F98" s="364" t="str">
        <f>CAZUL!N114</f>
        <v>26/11/2019</v>
      </c>
      <c r="G98" s="351" t="str">
        <f>DESPESAS!D2</f>
        <v>UPA DUQUE DE CAXIAS</v>
      </c>
      <c r="H98" s="391" t="str">
        <f>VLOOKUP(I98,FORNECEDOR!$A$1:$B$300,2,FALSE)</f>
        <v>13.508.772/0001-80</v>
      </c>
      <c r="I98" s="395" t="str">
        <f>CAZUL!E114</f>
        <v>LABORATÓRIO BIOMÉDICO</v>
      </c>
      <c r="J98" s="359" t="str">
        <f>VLOOKUP(AA98,DESPESAS!$A$2:$B$301,2,FALSE)</f>
        <v>03.05.01</v>
      </c>
      <c r="K98" s="359" t="str">
        <f>VLOOKUP(AA98,DESPESAS!$A$2:$C$311,3,FALSE)</f>
        <v>SERVIÇOS LABORATORIAIS</v>
      </c>
      <c r="L98" s="352">
        <f>CAZUL!F114</f>
        <v>0</v>
      </c>
      <c r="M98" s="388">
        <f>CAZUL!G114</f>
        <v>18770</v>
      </c>
      <c r="N98" s="352">
        <f>CAZUL!H114</f>
        <v>2059889.8000000017</v>
      </c>
      <c r="O98" s="297" t="str">
        <f>DESPESAS!E2</f>
        <v>BRADESCO</v>
      </c>
      <c r="P98" s="30"/>
      <c r="AA98" s="392" t="str">
        <f>CAZUL!C114</f>
        <v>Exames Médicos</v>
      </c>
    </row>
    <row r="99" spans="1:27" ht="12.75" customHeight="1" x14ac:dyDescent="0.25">
      <c r="A99" s="346"/>
      <c r="B99" s="349" t="s">
        <v>423</v>
      </c>
      <c r="C99" s="26" t="s">
        <v>8</v>
      </c>
      <c r="D99" s="359">
        <v>6891449</v>
      </c>
      <c r="E99" s="297" t="str">
        <f>CAZUL!B115</f>
        <v>01/11/2019</v>
      </c>
      <c r="F99" s="364" t="str">
        <f>CAZUL!N115</f>
        <v>26/11/2019</v>
      </c>
      <c r="G99" s="351" t="str">
        <f>DESPESAS!D2</f>
        <v>UPA DUQUE DE CAXIAS</v>
      </c>
      <c r="H99" s="391">
        <f>VLOOKUP(I99,FORNECEDOR!$A$1:$B$300,2,FALSE)</f>
        <v>19349009000130</v>
      </c>
      <c r="I99" s="395" t="str">
        <f>CAZUL!E115</f>
        <v>BD DISTRIBUIDORA DE MEDICAMENTOS E MATERIAL</v>
      </c>
      <c r="J99" s="359" t="str">
        <f>VLOOKUP(AA99,DESPESAS!$A$2:$B$301,2,FALSE)</f>
        <v>02.07.01</v>
      </c>
      <c r="K99" s="359" t="str">
        <f>VLOOKUP(AA99,DESPESAS!$A$2:$C$311,3,FALSE)</f>
        <v>MEDICAMENTOS e INSUMOS FARMACÊUTICOS</v>
      </c>
      <c r="L99" s="352">
        <f>CAZUL!F115</f>
        <v>0</v>
      </c>
      <c r="M99" s="388">
        <f>CAZUL!G115</f>
        <v>1977.4</v>
      </c>
      <c r="N99" s="352">
        <f>CAZUL!H115</f>
        <v>0</v>
      </c>
      <c r="O99" s="297" t="str">
        <f>DESPESAS!E2</f>
        <v>BRADESCO</v>
      </c>
      <c r="P99" s="30"/>
      <c r="AA99" s="392" t="str">
        <f>CAZUL!C115</f>
        <v>Medicamentos</v>
      </c>
    </row>
    <row r="100" spans="1:27" ht="12.75" customHeight="1" x14ac:dyDescent="0.25">
      <c r="A100" s="346"/>
      <c r="B100" s="349" t="s">
        <v>423</v>
      </c>
      <c r="C100" s="26" t="s">
        <v>8</v>
      </c>
      <c r="D100" s="359">
        <v>6891454</v>
      </c>
      <c r="E100" s="297" t="str">
        <f>CAZUL!B116</f>
        <v>01/11/2019</v>
      </c>
      <c r="F100" s="364" t="str">
        <f>CAZUL!N116</f>
        <v>26/11/2019</v>
      </c>
      <c r="G100" s="351" t="str">
        <f>DESPESAS!D2</f>
        <v>UPA DUQUE DE CAXIAS</v>
      </c>
      <c r="H100" s="391">
        <f>VLOOKUP(I100,FORNECEDOR!$A$1:$B$300,2,FALSE)</f>
        <v>19349009000130</v>
      </c>
      <c r="I100" s="395" t="str">
        <f>CAZUL!E116</f>
        <v>BD DISTRIBUIDORA DE MEDICAMENTOS E MATERIAL</v>
      </c>
      <c r="J100" s="359" t="str">
        <f>VLOOKUP(AA100,DESPESAS!$A$2:$B$301,2,FALSE)</f>
        <v>02.07.03</v>
      </c>
      <c r="K100" s="359" t="str">
        <f>VLOOKUP(AA100,DESPESAS!$A$2:$C$311,3,FALSE)</f>
        <v>MATERIAIS HOSPITALARES MÉDICOS/ODONTOLÓGICOS/LABORATORIAIS</v>
      </c>
      <c r="L100" s="352">
        <f>CAZUL!F116</f>
        <v>0</v>
      </c>
      <c r="M100" s="388">
        <f>CAZUL!G116</f>
        <v>432</v>
      </c>
      <c r="N100" s="352">
        <f>CAZUL!H116</f>
        <v>0</v>
      </c>
      <c r="O100" s="297" t="str">
        <f>DESPESAS!E2</f>
        <v>BRADESCO</v>
      </c>
      <c r="P100" s="30"/>
      <c r="AA100" s="392" t="str">
        <f>CAZUL!C116</f>
        <v>Material Hospitalar</v>
      </c>
    </row>
    <row r="101" spans="1:27" ht="12.75" customHeight="1" x14ac:dyDescent="0.25">
      <c r="A101" s="346"/>
      <c r="B101" s="349" t="s">
        <v>423</v>
      </c>
      <c r="C101" s="26" t="s">
        <v>8</v>
      </c>
      <c r="D101" s="359">
        <v>3324193</v>
      </c>
      <c r="E101" s="297" t="str">
        <f>CAZUL!B117</f>
        <v>01/11/2019</v>
      </c>
      <c r="F101" s="364" t="str">
        <f>CAZUL!N117</f>
        <v>26/11/2019</v>
      </c>
      <c r="G101" s="351" t="str">
        <f>DESPESAS!D2</f>
        <v>UPA DUQUE DE CAXIAS</v>
      </c>
      <c r="H101" s="391">
        <f>VLOOKUP(I101,FORNECEDOR!$A$1:$B$300,2,FALSE)</f>
        <v>32313421000169</v>
      </c>
      <c r="I101" s="395" t="str">
        <f>CAZUL!E117</f>
        <v>CAMINHAS COMERCIAL LTDA</v>
      </c>
      <c r="J101" s="359" t="str">
        <f>VLOOKUP(AA101,DESPESAS!$A$2:$B$301,2,FALSE)</f>
        <v>02.07.03</v>
      </c>
      <c r="K101" s="359" t="str">
        <f>VLOOKUP(AA101,DESPESAS!$A$2:$C$311,3,FALSE)</f>
        <v>MATERIAIS HOSPITALARES MÉDICOS/ODONTOLÓGICOS/LABORATORIAIS</v>
      </c>
      <c r="L101" s="352">
        <f>CAZUL!F117</f>
        <v>0</v>
      </c>
      <c r="M101" s="388">
        <f>CAZUL!G117</f>
        <v>750.8</v>
      </c>
      <c r="N101" s="352">
        <f>CAZUL!H117</f>
        <v>2056729.6000000017</v>
      </c>
      <c r="O101" s="297" t="str">
        <f>DESPESAS!E2</f>
        <v>BRADESCO</v>
      </c>
      <c r="P101" s="30"/>
      <c r="AA101" s="392" t="str">
        <f>CAZUL!C117</f>
        <v>Material Hospitalar</v>
      </c>
    </row>
    <row r="102" spans="1:27" ht="12.75" customHeight="1" x14ac:dyDescent="0.25">
      <c r="A102" s="346"/>
      <c r="B102" s="349" t="s">
        <v>423</v>
      </c>
      <c r="C102" s="26" t="s">
        <v>8</v>
      </c>
      <c r="D102" s="359">
        <v>3324261</v>
      </c>
      <c r="E102" s="297" t="str">
        <f>CAZUL!B118</f>
        <v>01/11/2019</v>
      </c>
      <c r="F102" s="364" t="str">
        <f>CAZUL!N118</f>
        <v>26/11/2019</v>
      </c>
      <c r="G102" s="351" t="str">
        <f>DESPESAS!D2</f>
        <v>UPA DUQUE DE CAXIAS</v>
      </c>
      <c r="H102" s="391" t="str">
        <f>VLOOKUP(I102,FORNECEDOR!$A$1:$B$300,2,FALSE)</f>
        <v>01.790.382/0001-67</v>
      </c>
      <c r="I102" s="395" t="str">
        <f>CAZUL!E118</f>
        <v>VITAI SOLUÇÕES LTDA</v>
      </c>
      <c r="J102" s="359" t="str">
        <f>VLOOKUP(AA102,DESPESAS!$A$2:$B$301,2,FALSE)</f>
        <v>03.06.02</v>
      </c>
      <c r="K102" s="359" t="str">
        <f>VLOOKUP(AA102,DESPESAS!$A$2:$C$311,3,FALSE)</f>
        <v>LOCAÇÃO DE EQUIPAMENTOS DE INFORMÁTICA</v>
      </c>
      <c r="L102" s="352">
        <f>CAZUL!F118</f>
        <v>0</v>
      </c>
      <c r="M102" s="388">
        <f>CAZUL!G118</f>
        <v>1100</v>
      </c>
      <c r="N102" s="352">
        <f>CAZUL!H118</f>
        <v>2055629.6000000017</v>
      </c>
      <c r="O102" s="297" t="str">
        <f>DESPESAS!E2</f>
        <v>BRADESCO</v>
      </c>
      <c r="P102" s="30"/>
      <c r="AA102" s="392" t="str">
        <f>CAZUL!C118</f>
        <v>Locação de Servidor</v>
      </c>
    </row>
    <row r="103" spans="1:27" ht="12.75" customHeight="1" x14ac:dyDescent="0.25">
      <c r="A103" s="346"/>
      <c r="B103" s="349" t="s">
        <v>423</v>
      </c>
      <c r="C103" s="26" t="s">
        <v>1045</v>
      </c>
      <c r="D103" s="359">
        <v>223</v>
      </c>
      <c r="E103" s="297" t="str">
        <f>CAZUL!B119</f>
        <v>01/11/2019</v>
      </c>
      <c r="F103" s="364" t="str">
        <f>CAZUL!N119</f>
        <v>26/11/2019</v>
      </c>
      <c r="G103" s="351" t="str">
        <f>DESPESAS!D2</f>
        <v>UPA DUQUE DE CAXIAS</v>
      </c>
      <c r="H103" s="391" t="str">
        <f>VLOOKUP(I103,FORNECEDOR!$A$1:$B$300,2,FALSE)</f>
        <v>33.747.288/0001-11</v>
      </c>
      <c r="I103" s="395" t="str">
        <f>CAZUL!E119</f>
        <v>FETRANSPOR</v>
      </c>
      <c r="J103" s="359" t="str">
        <f>VLOOKUP(AA103,DESPESAS!$A$2:$B$301,2,FALSE)</f>
        <v>01.02.01</v>
      </c>
      <c r="K103" s="359" t="str">
        <f>VLOOKUP(AA103,DESPESAS!$A$2:$C$311,3,FALSE)</f>
        <v>VALE TRANSPORTE</v>
      </c>
      <c r="L103" s="352">
        <f>CAZUL!F119</f>
        <v>0</v>
      </c>
      <c r="M103" s="388">
        <f>CAZUL!G119</f>
        <v>501.08</v>
      </c>
      <c r="N103" s="352">
        <f>CAZUL!H119</f>
        <v>0</v>
      </c>
      <c r="O103" s="297" t="str">
        <f>DESPESAS!E2</f>
        <v>BRADESCO</v>
      </c>
      <c r="P103" s="30"/>
      <c r="AA103" s="392" t="str">
        <f>CAZUL!C119</f>
        <v>Vale-Transporte</v>
      </c>
    </row>
    <row r="104" spans="1:27" ht="12.75" customHeight="1" x14ac:dyDescent="0.2">
      <c r="A104" s="346"/>
      <c r="B104" s="349" t="s">
        <v>423</v>
      </c>
      <c r="C104" s="26"/>
      <c r="D104" s="359">
        <v>5283269</v>
      </c>
      <c r="E104" s="297" t="str">
        <f>CAZUL!B121</f>
        <v>26/11/2019</v>
      </c>
      <c r="F104" s="364" t="str">
        <f>CAZUL!N121</f>
        <v>26/11/2019</v>
      </c>
      <c r="G104" s="351" t="str">
        <f>DESPESAS!D2</f>
        <v>UPA DUQUE DE CAXIAS</v>
      </c>
      <c r="H104" s="391" t="str">
        <f>VLOOKUP(I104,FORNECEDOR!$A$1:$B$300,2,FALSE)</f>
        <v>60.746.948/0633-86</v>
      </c>
      <c r="I104" s="395" t="str">
        <f>CAZUL!E121</f>
        <v>BRADESCO</v>
      </c>
      <c r="J104" s="359"/>
      <c r="K104" s="406" t="s">
        <v>824</v>
      </c>
      <c r="L104" s="352">
        <f>CAZUL!F121</f>
        <v>97935.89</v>
      </c>
      <c r="M104" s="388">
        <f>CAZUL!G121</f>
        <v>0</v>
      </c>
      <c r="N104" s="352">
        <f>CAZUL!H121</f>
        <v>0</v>
      </c>
      <c r="O104" s="297" t="str">
        <f>DESPESAS!E2</f>
        <v>BRADESCO</v>
      </c>
      <c r="P104" s="30"/>
      <c r="AA104" s="392" t="str">
        <f>CAZUL!C121</f>
        <v>Transferência de Entrada</v>
      </c>
    </row>
    <row r="105" spans="1:27" ht="12.75" customHeight="1" x14ac:dyDescent="0.25">
      <c r="A105" s="346"/>
      <c r="B105" s="349" t="s">
        <v>423</v>
      </c>
      <c r="C105" s="26"/>
      <c r="D105" s="359">
        <v>3323113</v>
      </c>
      <c r="E105" s="297" t="str">
        <f>CAZUL!B122</f>
        <v>26/11/2019</v>
      </c>
      <c r="F105" s="364" t="str">
        <f>CAZUL!N122</f>
        <v>26/11/2019</v>
      </c>
      <c r="G105" s="351" t="str">
        <f>DESPESAS!D2</f>
        <v>UPA DUQUE DE CAXIAS</v>
      </c>
      <c r="H105" s="391" t="str">
        <f>VLOOKUP(I105,FORNECEDOR!$A$1:$B$300,2,FALSE)</f>
        <v>60.746.948/0633-86</v>
      </c>
      <c r="I105" s="395" t="str">
        <f>CAZUL!E122</f>
        <v>BRADESCO</v>
      </c>
      <c r="J105" s="359" t="str">
        <f>VLOOKUP(AA105,DESPESAS!$A$2:$B$301,2,FALSE)</f>
        <v>06.01.01</v>
      </c>
      <c r="K105" s="359" t="str">
        <f>VLOOKUP(AA105,DESPESAS!$A$2:$C$311,3,FALSE)</f>
        <v>TARIFAS</v>
      </c>
      <c r="L105" s="352">
        <f>CAZUL!F122</f>
        <v>0</v>
      </c>
      <c r="M105" s="388">
        <f>CAZUL!G122</f>
        <v>10.15</v>
      </c>
      <c r="N105" s="352">
        <f>CAZUL!H122</f>
        <v>0</v>
      </c>
      <c r="O105" s="297" t="str">
        <f>DESPESAS!E2</f>
        <v>BRADESCO</v>
      </c>
      <c r="P105" s="30"/>
      <c r="AA105" s="392" t="str">
        <f>CAZUL!C122</f>
        <v>Tarifas Bancárias</v>
      </c>
    </row>
    <row r="106" spans="1:27" ht="12.75" customHeight="1" x14ac:dyDescent="0.25">
      <c r="A106" s="346"/>
      <c r="B106" s="349" t="s">
        <v>423</v>
      </c>
      <c r="C106" s="26"/>
      <c r="D106" s="359">
        <v>3323428</v>
      </c>
      <c r="E106" s="297" t="str">
        <f>CAZUL!B123</f>
        <v>26/11/2019</v>
      </c>
      <c r="F106" s="364" t="str">
        <f>CAZUL!N123</f>
        <v>26/11/2019</v>
      </c>
      <c r="G106" s="351" t="str">
        <f>DESPESAS!D2</f>
        <v>UPA DUQUE DE CAXIAS</v>
      </c>
      <c r="H106" s="391" t="str">
        <f>VLOOKUP(I106,FORNECEDOR!$A$1:$B$300,2,FALSE)</f>
        <v>60.746.948/0633-86</v>
      </c>
      <c r="I106" s="395" t="str">
        <f>CAZUL!E123</f>
        <v>BRADESCO</v>
      </c>
      <c r="J106" s="359" t="str">
        <f>VLOOKUP(AA106,DESPESAS!$A$2:$B$301,2,FALSE)</f>
        <v>06.01.01</v>
      </c>
      <c r="K106" s="359" t="str">
        <f>VLOOKUP(AA106,DESPESAS!$A$2:$C$311,3,FALSE)</f>
        <v>TARIFAS</v>
      </c>
      <c r="L106" s="352">
        <f>CAZUL!F123</f>
        <v>0</v>
      </c>
      <c r="M106" s="388">
        <f>CAZUL!G123</f>
        <v>10.15</v>
      </c>
      <c r="N106" s="352">
        <f>CAZUL!H123</f>
        <v>0</v>
      </c>
      <c r="O106" s="297" t="str">
        <f>DESPESAS!E2</f>
        <v>BRADESCO</v>
      </c>
      <c r="P106" s="30"/>
      <c r="AA106" s="392" t="str">
        <f>CAZUL!C123</f>
        <v>Tarifas Bancárias</v>
      </c>
    </row>
    <row r="107" spans="1:27" ht="12.75" customHeight="1" x14ac:dyDescent="0.25">
      <c r="A107" s="346"/>
      <c r="B107" s="349" t="s">
        <v>423</v>
      </c>
      <c r="C107" s="26"/>
      <c r="D107" s="359">
        <v>3323525</v>
      </c>
      <c r="E107" s="297" t="str">
        <f>CAZUL!B124</f>
        <v>26/11/2019</v>
      </c>
      <c r="F107" s="364" t="str">
        <f>CAZUL!N124</f>
        <v>26/11/2019</v>
      </c>
      <c r="G107" s="351" t="str">
        <f>DESPESAS!D2</f>
        <v>UPA DUQUE DE CAXIAS</v>
      </c>
      <c r="H107" s="391" t="str">
        <f>VLOOKUP(I107,FORNECEDOR!$A$1:$B$300,2,FALSE)</f>
        <v>60.746.948/0633-86</v>
      </c>
      <c r="I107" s="395" t="str">
        <f>CAZUL!E124</f>
        <v>BRADESCO</v>
      </c>
      <c r="J107" s="359" t="str">
        <f>VLOOKUP(AA107,DESPESAS!$A$2:$B$301,2,FALSE)</f>
        <v>06.01.01</v>
      </c>
      <c r="K107" s="359" t="str">
        <f>VLOOKUP(AA107,DESPESAS!$A$2:$C$311,3,FALSE)</f>
        <v>TARIFAS</v>
      </c>
      <c r="L107" s="352">
        <f>CAZUL!F124</f>
        <v>0</v>
      </c>
      <c r="M107" s="388">
        <f>CAZUL!G124</f>
        <v>10.15</v>
      </c>
      <c r="N107" s="352">
        <f>CAZUL!H124</f>
        <v>0</v>
      </c>
      <c r="O107" s="297" t="str">
        <f>DESPESAS!E2</f>
        <v>BRADESCO</v>
      </c>
      <c r="P107" s="30"/>
      <c r="AA107" s="392" t="str">
        <f>CAZUL!C124</f>
        <v>Tarifas Bancárias</v>
      </c>
    </row>
    <row r="108" spans="1:27" ht="12.75" customHeight="1" x14ac:dyDescent="0.25">
      <c r="A108" s="346"/>
      <c r="B108" s="349" t="s">
        <v>423</v>
      </c>
      <c r="C108" s="26"/>
      <c r="D108" s="359">
        <v>3323610</v>
      </c>
      <c r="E108" s="297" t="str">
        <f>CAZUL!B125</f>
        <v>26/11/2019</v>
      </c>
      <c r="F108" s="364" t="str">
        <f>CAZUL!N125</f>
        <v>26/11/2019</v>
      </c>
      <c r="G108" s="351" t="str">
        <f>DESPESAS!D2</f>
        <v>UPA DUQUE DE CAXIAS</v>
      </c>
      <c r="H108" s="391" t="str">
        <f>VLOOKUP(I108,FORNECEDOR!$A$1:$B$300,2,FALSE)</f>
        <v>60.746.948/0633-86</v>
      </c>
      <c r="I108" s="395" t="str">
        <f>CAZUL!E125</f>
        <v>BRADESCO</v>
      </c>
      <c r="J108" s="359" t="str">
        <f>VLOOKUP(AA108,DESPESAS!$A$2:$B$301,2,FALSE)</f>
        <v>06.01.01</v>
      </c>
      <c r="K108" s="359" t="str">
        <f>VLOOKUP(AA108,DESPESAS!$A$2:$C$311,3,FALSE)</f>
        <v>TARIFAS</v>
      </c>
      <c r="L108" s="352">
        <f>CAZUL!F125</f>
        <v>0</v>
      </c>
      <c r="M108" s="388">
        <f>CAZUL!G125</f>
        <v>10.15</v>
      </c>
      <c r="N108" s="352">
        <f>CAZUL!H125</f>
        <v>0</v>
      </c>
      <c r="O108" s="297" t="str">
        <f>DESPESAS!E2</f>
        <v>BRADESCO</v>
      </c>
      <c r="P108" s="30"/>
      <c r="AA108" s="392" t="str">
        <f>CAZUL!C125</f>
        <v>Tarifas Bancárias</v>
      </c>
    </row>
    <row r="109" spans="1:27" ht="12.75" customHeight="1" x14ac:dyDescent="0.25">
      <c r="A109" s="346"/>
      <c r="B109" s="349" t="s">
        <v>423</v>
      </c>
      <c r="C109" s="26"/>
      <c r="D109" s="359">
        <v>3323660</v>
      </c>
      <c r="E109" s="297" t="str">
        <f>CAZUL!B126</f>
        <v>26/11/2019</v>
      </c>
      <c r="F109" s="364" t="str">
        <f>CAZUL!N126</f>
        <v>26/11/2019</v>
      </c>
      <c r="G109" s="351" t="str">
        <f>DESPESAS!D2</f>
        <v>UPA DUQUE DE CAXIAS</v>
      </c>
      <c r="H109" s="391" t="str">
        <f>VLOOKUP(I109,FORNECEDOR!$A$1:$B$300,2,FALSE)</f>
        <v>60.746.948/0633-86</v>
      </c>
      <c r="I109" s="395" t="str">
        <f>CAZUL!E126</f>
        <v>BRADESCO</v>
      </c>
      <c r="J109" s="359" t="str">
        <f>VLOOKUP(AA109,DESPESAS!$A$2:$B$301,2,FALSE)</f>
        <v>06.01.01</v>
      </c>
      <c r="K109" s="359" t="str">
        <f>VLOOKUP(AA109,DESPESAS!$A$2:$C$311,3,FALSE)</f>
        <v>TARIFAS</v>
      </c>
      <c r="L109" s="352">
        <f>CAZUL!F126</f>
        <v>0</v>
      </c>
      <c r="M109" s="388">
        <f>CAZUL!G126</f>
        <v>10.15</v>
      </c>
      <c r="N109" s="352">
        <f>CAZUL!H126</f>
        <v>0</v>
      </c>
      <c r="O109" s="297" t="str">
        <f>DESPESAS!E2</f>
        <v>BRADESCO</v>
      </c>
      <c r="P109" s="30"/>
      <c r="AA109" s="392" t="str">
        <f>CAZUL!C126</f>
        <v>Tarifas Bancárias</v>
      </c>
    </row>
    <row r="110" spans="1:27" ht="12.75" customHeight="1" x14ac:dyDescent="0.25">
      <c r="A110" s="346"/>
      <c r="B110" s="349" t="s">
        <v>423</v>
      </c>
      <c r="C110" s="26"/>
      <c r="D110" s="359">
        <v>3323696</v>
      </c>
      <c r="E110" s="297" t="str">
        <f>CAZUL!B127</f>
        <v>26/11/2019</v>
      </c>
      <c r="F110" s="364" t="str">
        <f>CAZUL!N127</f>
        <v>26/11/2019</v>
      </c>
      <c r="G110" s="351" t="str">
        <f>DESPESAS!D2</f>
        <v>UPA DUQUE DE CAXIAS</v>
      </c>
      <c r="H110" s="391" t="str">
        <f>VLOOKUP(I110,FORNECEDOR!$A$1:$B$300,2,FALSE)</f>
        <v>60.746.948/0633-86</v>
      </c>
      <c r="I110" s="395" t="str">
        <f>CAZUL!E127</f>
        <v>BRADESCO</v>
      </c>
      <c r="J110" s="359" t="str">
        <f>VLOOKUP(AA110,DESPESAS!$A$2:$B$301,2,FALSE)</f>
        <v>06.01.01</v>
      </c>
      <c r="K110" s="359" t="str">
        <f>VLOOKUP(AA110,DESPESAS!$A$2:$C$311,3,FALSE)</f>
        <v>TARIFAS</v>
      </c>
      <c r="L110" s="352">
        <f>CAZUL!F127</f>
        <v>0</v>
      </c>
      <c r="M110" s="388">
        <f>CAZUL!G127</f>
        <v>10.15</v>
      </c>
      <c r="N110" s="352">
        <f>CAZUL!H127</f>
        <v>0</v>
      </c>
      <c r="O110" s="297" t="str">
        <f>DESPESAS!E2</f>
        <v>BRADESCO</v>
      </c>
      <c r="P110" s="30"/>
      <c r="AA110" s="392" t="str">
        <f>CAZUL!C127</f>
        <v>Tarifas Bancárias</v>
      </c>
    </row>
    <row r="111" spans="1:27" ht="12.75" customHeight="1" x14ac:dyDescent="0.25">
      <c r="A111" s="346"/>
      <c r="B111" s="349" t="s">
        <v>423</v>
      </c>
      <c r="C111" s="26"/>
      <c r="D111" s="359">
        <v>3323763</v>
      </c>
      <c r="E111" s="297" t="str">
        <f>CAZUL!B128</f>
        <v>26/11/2019</v>
      </c>
      <c r="F111" s="364" t="str">
        <f>CAZUL!N128</f>
        <v>26/11/2019</v>
      </c>
      <c r="G111" s="351" t="str">
        <f>DESPESAS!D2</f>
        <v>UPA DUQUE DE CAXIAS</v>
      </c>
      <c r="H111" s="391" t="str">
        <f>VLOOKUP(I111,FORNECEDOR!$A$1:$B$300,2,FALSE)</f>
        <v>60.746.948/0633-86</v>
      </c>
      <c r="I111" s="395" t="str">
        <f>CAZUL!E128</f>
        <v>BRADESCO</v>
      </c>
      <c r="J111" s="359" t="str">
        <f>VLOOKUP(AA111,DESPESAS!$A$2:$B$301,2,FALSE)</f>
        <v>06.01.01</v>
      </c>
      <c r="K111" s="359" t="str">
        <f>VLOOKUP(AA111,DESPESAS!$A$2:$C$311,3,FALSE)</f>
        <v>TARIFAS</v>
      </c>
      <c r="L111" s="352">
        <f>CAZUL!F128</f>
        <v>0</v>
      </c>
      <c r="M111" s="388">
        <f>CAZUL!G128</f>
        <v>10.15</v>
      </c>
      <c r="N111" s="352">
        <f>CAZUL!H128</f>
        <v>0</v>
      </c>
      <c r="O111" s="297" t="str">
        <f>DESPESAS!E2</f>
        <v>BRADESCO</v>
      </c>
      <c r="P111" s="30"/>
      <c r="AA111" s="392" t="str">
        <f>CAZUL!C128</f>
        <v>Tarifas Bancárias</v>
      </c>
    </row>
    <row r="112" spans="1:27" ht="12.75" customHeight="1" x14ac:dyDescent="0.25">
      <c r="A112" s="346"/>
      <c r="B112" s="349" t="s">
        <v>423</v>
      </c>
      <c r="C112" s="26"/>
      <c r="D112" s="359">
        <v>3324146</v>
      </c>
      <c r="E112" s="297" t="str">
        <f>CAZUL!B129</f>
        <v>26/11/2019</v>
      </c>
      <c r="F112" s="364" t="str">
        <f>CAZUL!N129</f>
        <v>26/11/2019</v>
      </c>
      <c r="G112" s="351" t="str">
        <f>DESPESAS!D2</f>
        <v>UPA DUQUE DE CAXIAS</v>
      </c>
      <c r="H112" s="391" t="str">
        <f>VLOOKUP(I112,FORNECEDOR!$A$1:$B$300,2,FALSE)</f>
        <v>60.746.948/0633-86</v>
      </c>
      <c r="I112" s="395" t="str">
        <f>CAZUL!E129</f>
        <v>BRADESCO</v>
      </c>
      <c r="J112" s="359" t="str">
        <f>VLOOKUP(AA112,DESPESAS!$A$2:$B$301,2,FALSE)</f>
        <v>06.01.01</v>
      </c>
      <c r="K112" s="359" t="str">
        <f>VLOOKUP(AA112,DESPESAS!$A$2:$C$311,3,FALSE)</f>
        <v>TARIFAS</v>
      </c>
      <c r="L112" s="352">
        <f>CAZUL!F129</f>
        <v>0</v>
      </c>
      <c r="M112" s="388">
        <f>CAZUL!G129</f>
        <v>10.15</v>
      </c>
      <c r="N112" s="352">
        <f>CAZUL!H129</f>
        <v>0</v>
      </c>
      <c r="O112" s="297" t="str">
        <f>DESPESAS!E2</f>
        <v>BRADESCO</v>
      </c>
      <c r="P112" s="30"/>
      <c r="AA112" s="392" t="str">
        <f>CAZUL!C129</f>
        <v>Tarifas Bancárias</v>
      </c>
    </row>
    <row r="113" spans="1:27" ht="12.75" customHeight="1" x14ac:dyDescent="0.25">
      <c r="A113" s="346"/>
      <c r="B113" s="349" t="s">
        <v>423</v>
      </c>
      <c r="C113" s="26"/>
      <c r="D113" s="359">
        <v>3324193</v>
      </c>
      <c r="E113" s="297" t="str">
        <f>CAZUL!B130</f>
        <v>26/11/2019</v>
      </c>
      <c r="F113" s="364" t="str">
        <f>CAZUL!N130</f>
        <v>26/11/2019</v>
      </c>
      <c r="G113" s="351" t="str">
        <f>DESPESAS!D2</f>
        <v>UPA DUQUE DE CAXIAS</v>
      </c>
      <c r="H113" s="391" t="str">
        <f>VLOOKUP(I113,FORNECEDOR!$A$1:$B$300,2,FALSE)</f>
        <v>60.746.948/0633-86</v>
      </c>
      <c r="I113" s="395" t="str">
        <f>CAZUL!E130</f>
        <v>BRADESCO</v>
      </c>
      <c r="J113" s="359" t="str">
        <f>VLOOKUP(AA113,DESPESAS!$A$2:$B$301,2,FALSE)</f>
        <v>06.01.01</v>
      </c>
      <c r="K113" s="359" t="str">
        <f>VLOOKUP(AA113,DESPESAS!$A$2:$C$311,3,FALSE)</f>
        <v>TARIFAS</v>
      </c>
      <c r="L113" s="352">
        <f>CAZUL!F130</f>
        <v>0</v>
      </c>
      <c r="M113" s="388">
        <f>CAZUL!G130</f>
        <v>10.15</v>
      </c>
      <c r="N113" s="352">
        <f>CAZUL!H130</f>
        <v>0</v>
      </c>
      <c r="O113" s="297" t="str">
        <f>DESPESAS!E2</f>
        <v>BRADESCO</v>
      </c>
      <c r="P113" s="30"/>
      <c r="AA113" s="392" t="str">
        <f>CAZUL!C130</f>
        <v>Tarifas Bancárias</v>
      </c>
    </row>
    <row r="114" spans="1:27" ht="12.75" customHeight="1" x14ac:dyDescent="0.25">
      <c r="A114" s="346"/>
      <c r="B114" s="349" t="s">
        <v>423</v>
      </c>
      <c r="C114" s="26"/>
      <c r="D114" s="359">
        <v>3324235</v>
      </c>
      <c r="E114" s="297" t="str">
        <f>CAZUL!B131</f>
        <v>26/11/2019</v>
      </c>
      <c r="F114" s="364" t="str">
        <f>CAZUL!N131</f>
        <v>26/11/2019</v>
      </c>
      <c r="G114" s="351" t="str">
        <f>DESPESAS!D2</f>
        <v>UPA DUQUE DE CAXIAS</v>
      </c>
      <c r="H114" s="391" t="str">
        <f>VLOOKUP(I114,FORNECEDOR!$A$1:$B$300,2,FALSE)</f>
        <v>60.746.948/0633-86</v>
      </c>
      <c r="I114" s="395" t="str">
        <f>CAZUL!E131</f>
        <v>BRADESCO</v>
      </c>
      <c r="J114" s="359" t="str">
        <f>VLOOKUP(AA114,DESPESAS!$A$2:$B$301,2,FALSE)</f>
        <v>06.01.01</v>
      </c>
      <c r="K114" s="359" t="str">
        <f>VLOOKUP(AA114,DESPESAS!$A$2:$C$311,3,FALSE)</f>
        <v>TARIFAS</v>
      </c>
      <c r="L114" s="352">
        <f>CAZUL!F131</f>
        <v>0</v>
      </c>
      <c r="M114" s="388">
        <f>CAZUL!G131</f>
        <v>10.15</v>
      </c>
      <c r="N114" s="352">
        <f>CAZUL!H131</f>
        <v>0</v>
      </c>
      <c r="O114" s="297" t="str">
        <f>DESPESAS!E2</f>
        <v>BRADESCO</v>
      </c>
      <c r="P114" s="30"/>
      <c r="AA114" s="392" t="str">
        <f>CAZUL!C131</f>
        <v>Tarifas Bancárias</v>
      </c>
    </row>
    <row r="115" spans="1:27" ht="12.75" customHeight="1" x14ac:dyDescent="0.25">
      <c r="A115" s="346"/>
      <c r="B115" s="349" t="s">
        <v>423</v>
      </c>
      <c r="C115" s="26"/>
      <c r="D115" s="359">
        <v>3324261</v>
      </c>
      <c r="E115" s="297" t="str">
        <f>CAZUL!B132</f>
        <v>26/11/2019</v>
      </c>
      <c r="F115" s="364" t="str">
        <f>CAZUL!N132</f>
        <v>26/11/2019</v>
      </c>
      <c r="G115" s="351" t="str">
        <f>DESPESAS!D2</f>
        <v>UPA DUQUE DE CAXIAS</v>
      </c>
      <c r="H115" s="391" t="str">
        <f>VLOOKUP(I115,FORNECEDOR!$A$1:$B$300,2,FALSE)</f>
        <v>60.746.948/0633-86</v>
      </c>
      <c r="I115" s="395" t="str">
        <f>CAZUL!E132</f>
        <v>BRADESCO</v>
      </c>
      <c r="J115" s="359" t="str">
        <f>VLOOKUP(AA115,DESPESAS!$A$2:$B$301,2,FALSE)</f>
        <v>06.01.01</v>
      </c>
      <c r="K115" s="359" t="str">
        <f>VLOOKUP(AA115,DESPESAS!$A$2:$C$311,3,FALSE)</f>
        <v>TARIFAS</v>
      </c>
      <c r="L115" s="352">
        <f>CAZUL!F132</f>
        <v>0</v>
      </c>
      <c r="M115" s="388">
        <f>CAZUL!G132</f>
        <v>10.15</v>
      </c>
      <c r="N115" s="352">
        <f>CAZUL!H132</f>
        <v>0</v>
      </c>
      <c r="O115" s="297" t="str">
        <f>DESPESAS!E2</f>
        <v>BRADESCO</v>
      </c>
      <c r="P115" s="30"/>
      <c r="AA115" s="392" t="str">
        <f>CAZUL!C132</f>
        <v>Tarifas Bancárias</v>
      </c>
    </row>
    <row r="116" spans="1:27" ht="12.75" customHeight="1" x14ac:dyDescent="0.25">
      <c r="A116" s="346"/>
      <c r="B116" s="349" t="s">
        <v>423</v>
      </c>
      <c r="C116" s="26" t="s">
        <v>1045</v>
      </c>
      <c r="D116" s="359">
        <v>225</v>
      </c>
      <c r="E116" s="297" t="str">
        <f>CAZUL!B133</f>
        <v>26/11/2019</v>
      </c>
      <c r="F116" s="364" t="str">
        <f>CAZUL!N133</f>
        <v>26/11/2019</v>
      </c>
      <c r="G116" s="351" t="str">
        <f>DESPESAS!D2</f>
        <v>UPA DUQUE DE CAXIAS</v>
      </c>
      <c r="H116" s="391" t="str">
        <f>VLOOKUP(I116,FORNECEDOR!$A$1:$B$300,2,FALSE)</f>
        <v>33.747.288/0001-11</v>
      </c>
      <c r="I116" s="395" t="str">
        <f>CAZUL!E133</f>
        <v>FETRANSPOR</v>
      </c>
      <c r="J116" s="359" t="str">
        <f>VLOOKUP(AA116,DESPESAS!$A$2:$B$301,2,FALSE)</f>
        <v>01.02.01</v>
      </c>
      <c r="K116" s="359" t="str">
        <f>VLOOKUP(AA116,DESPESAS!$A$2:$C$311,3,FALSE)</f>
        <v>VALE TRANSPORTE</v>
      </c>
      <c r="L116" s="352">
        <f>CAZUL!F133</f>
        <v>0</v>
      </c>
      <c r="M116" s="388">
        <f>CAZUL!G133</f>
        <v>23936.3</v>
      </c>
      <c r="N116" s="352">
        <f>CAZUL!H133</f>
        <v>2031080.5700000026</v>
      </c>
      <c r="O116" s="297" t="str">
        <f>DESPESAS!E2</f>
        <v>BRADESCO</v>
      </c>
      <c r="P116" s="30"/>
      <c r="AA116" s="392" t="str">
        <f>CAZUL!C133</f>
        <v>Vale-Transporte</v>
      </c>
    </row>
    <row r="117" spans="1:27" ht="12.75" customHeight="1" x14ac:dyDescent="0.25">
      <c r="A117" s="346"/>
      <c r="B117" s="349" t="s">
        <v>423</v>
      </c>
      <c r="C117" s="26" t="s">
        <v>1047</v>
      </c>
      <c r="D117" s="359">
        <v>5209419</v>
      </c>
      <c r="E117" s="297" t="str">
        <f>CAZUL!B134</f>
        <v>01/11/2019</v>
      </c>
      <c r="F117" s="364" t="str">
        <f>CAZUL!N134</f>
        <v>26/11/2019</v>
      </c>
      <c r="G117" s="351" t="str">
        <f>DESPESAS!D2</f>
        <v>UPA DUQUE DE CAXIAS</v>
      </c>
      <c r="H117" s="391"/>
      <c r="I117" s="395" t="str">
        <f>CAZUL!E134</f>
        <v>JACQUELINE MATOS DA SILVA</v>
      </c>
      <c r="J117" s="359" t="str">
        <f>VLOOKUP(AA117,DESPESAS!$A$2:$B$301,2,FALSE)</f>
        <v>01.03.01</v>
      </c>
      <c r="K117" s="359" t="str">
        <f>VLOOKUP(AA117,DESPESAS!$A$2:$C$311,3,FALSE)</f>
        <v>FGTS</v>
      </c>
      <c r="L117" s="352">
        <f>CAZUL!F134</f>
        <v>0</v>
      </c>
      <c r="M117" s="388">
        <f>CAZUL!G134</f>
        <v>115.33</v>
      </c>
      <c r="N117" s="352">
        <f>CAZUL!H134</f>
        <v>0</v>
      </c>
      <c r="O117" s="297" t="str">
        <f>DESPESAS!E2</f>
        <v>BRADESCO</v>
      </c>
      <c r="P117" s="30"/>
      <c r="AA117" s="392" t="str">
        <f>CAZUL!C134</f>
        <v>FGTS Rescisório - GRRF</v>
      </c>
    </row>
    <row r="118" spans="1:27" ht="12.75" customHeight="1" x14ac:dyDescent="0.2">
      <c r="A118" s="346"/>
      <c r="B118" s="349" t="s">
        <v>423</v>
      </c>
      <c r="C118" s="26"/>
      <c r="D118" s="359">
        <v>1286901</v>
      </c>
      <c r="E118" s="297" t="str">
        <f>CAZUL!B135</f>
        <v>27/11/2019</v>
      </c>
      <c r="F118" s="364" t="str">
        <f>CAZUL!N135</f>
        <v>27/11/2019</v>
      </c>
      <c r="G118" s="351" t="str">
        <f>DESPESAS!D2</f>
        <v>UPA DUQUE DE CAXIAS</v>
      </c>
      <c r="H118" s="391" t="str">
        <f>VLOOKUP(I118,FORNECEDOR!$A$1:$B$300,2,FALSE)</f>
        <v>60.746.948/0633-86</v>
      </c>
      <c r="I118" s="395" t="str">
        <f>CAZUL!E135</f>
        <v>BRADESCO</v>
      </c>
      <c r="J118" s="359"/>
      <c r="K118" s="406" t="s">
        <v>824</v>
      </c>
      <c r="L118" s="352">
        <f>CAZUL!F135</f>
        <v>0</v>
      </c>
      <c r="M118" s="388">
        <f>CAZUL!G135</f>
        <v>24051.63</v>
      </c>
      <c r="N118" s="352">
        <f>CAZUL!H135</f>
        <v>0</v>
      </c>
      <c r="O118" s="297" t="str">
        <f>DESPESAS!E2</f>
        <v>BRADESCO</v>
      </c>
      <c r="P118" s="30"/>
      <c r="AA118" s="392" t="str">
        <f>CAZUL!C135</f>
        <v>Transferência de Saída</v>
      </c>
    </row>
    <row r="119" spans="1:27" ht="12.75" customHeight="1" x14ac:dyDescent="0.25">
      <c r="A119" s="346"/>
      <c r="B119" s="349" t="s">
        <v>423</v>
      </c>
      <c r="C119" s="26"/>
      <c r="D119" s="359">
        <v>3229266</v>
      </c>
      <c r="E119" s="297" t="str">
        <f>CAZUL!B137</f>
        <v>27/11/2019</v>
      </c>
      <c r="F119" s="364" t="str">
        <f>CAZUL!N137</f>
        <v>27/11/2019</v>
      </c>
      <c r="G119" s="351" t="str">
        <f>DESPESAS!D2</f>
        <v>UPA DUQUE DE CAXIAS</v>
      </c>
      <c r="H119" s="391" t="str">
        <f>VLOOKUP(I119,FORNECEDOR!$A$1:$B$300,2,FALSE)</f>
        <v>12.955.134/0001-45</v>
      </c>
      <c r="I119" s="395" t="str">
        <f>CAZUL!E137</f>
        <v>INSTITUTO DIVA ALVES DO BRASIL</v>
      </c>
      <c r="J119" s="359"/>
      <c r="K119" s="359" t="s">
        <v>1036</v>
      </c>
      <c r="L119" s="352">
        <f>CAZUL!F137</f>
        <v>115.33</v>
      </c>
      <c r="M119" s="388">
        <f>CAZUL!G137</f>
        <v>0</v>
      </c>
      <c r="N119" s="352">
        <f>CAZUL!H137</f>
        <v>0</v>
      </c>
      <c r="O119" s="297" t="str">
        <f>DESPESAS!E2</f>
        <v>BRADESCO</v>
      </c>
      <c r="P119" s="30"/>
      <c r="AA119" s="392" t="str">
        <f>CAZUL!C137</f>
        <v>Receitas de Vendas</v>
      </c>
    </row>
    <row r="120" spans="1:27" ht="12.75" customHeight="1" x14ac:dyDescent="0.25">
      <c r="A120" s="346"/>
      <c r="B120" s="349" t="s">
        <v>423</v>
      </c>
      <c r="C120" s="26"/>
      <c r="D120" s="359">
        <v>3229461</v>
      </c>
      <c r="E120" s="297" t="str">
        <f>CAZUL!B138</f>
        <v>27/11/2019</v>
      </c>
      <c r="F120" s="364" t="str">
        <f>CAZUL!N138</f>
        <v>27/11/2019</v>
      </c>
      <c r="G120" s="351" t="str">
        <f>DESPESAS!D2</f>
        <v>UPA DUQUE DE CAXIAS</v>
      </c>
      <c r="H120" s="391" t="str">
        <f>VLOOKUP(I120,FORNECEDOR!$A$1:$B$300,2,FALSE)</f>
        <v>12.955.134/0001-45</v>
      </c>
      <c r="I120" s="395" t="str">
        <f>CAZUL!E138</f>
        <v>INSTITUTO DIVA ALVES DO BRASIL</v>
      </c>
      <c r="J120" s="359"/>
      <c r="K120" s="359" t="s">
        <v>1036</v>
      </c>
      <c r="L120" s="352">
        <f>CAZUL!F138</f>
        <v>23936.3</v>
      </c>
      <c r="M120" s="388">
        <f>CAZUL!G138</f>
        <v>0</v>
      </c>
      <c r="N120" s="352">
        <f>CAZUL!H138</f>
        <v>2055016.8700000027</v>
      </c>
      <c r="O120" s="297" t="str">
        <f>DESPESAS!E2</f>
        <v>BRADESCO</v>
      </c>
      <c r="P120" s="30"/>
      <c r="AA120" s="392" t="str">
        <f>CAZUL!C138</f>
        <v>Receitas de Vendas</v>
      </c>
    </row>
    <row r="121" spans="1:27" ht="12.75" customHeight="1" x14ac:dyDescent="0.25">
      <c r="A121" s="346"/>
      <c r="B121" s="349" t="s">
        <v>423</v>
      </c>
      <c r="C121" s="26" t="s">
        <v>8</v>
      </c>
      <c r="D121" s="359">
        <v>6129089</v>
      </c>
      <c r="E121" s="297" t="str">
        <f>CAZUL!B139</f>
        <v>20/09/2019</v>
      </c>
      <c r="F121" s="364" t="str">
        <f>CAZUL!N139</f>
        <v>28/11/2019</v>
      </c>
      <c r="G121" s="351" t="str">
        <f>DESPESAS!D2</f>
        <v>UPA DUQUE DE CAXIAS</v>
      </c>
      <c r="H121" s="391" t="str">
        <f>VLOOKUP(I121,FORNECEDOR!$A$1:$B$300,2,FALSE)</f>
        <v>23.258.605/0001-82</v>
      </c>
      <c r="I121" s="395" t="str">
        <f>CAZUL!E139</f>
        <v>AMORIM ASSESSORIA CONTABIL EIRELI - ME</v>
      </c>
      <c r="J121" s="359" t="str">
        <f>VLOOKUP(AA121,DESPESAS!$A$2:$B$301,2,FALSE)</f>
        <v>03.17.01</v>
      </c>
      <c r="K121" s="359" t="str">
        <f>VLOOKUP(AA121,DESPESAS!$A$2:$C$311,3,FALSE)</f>
        <v>SERVIÇOS ESPECIALIZADOS PESSOA JURÍDICA</v>
      </c>
      <c r="L121" s="352">
        <f>CAZUL!F139</f>
        <v>0</v>
      </c>
      <c r="M121" s="388">
        <f>CAZUL!G139</f>
        <v>3000</v>
      </c>
      <c r="N121" s="352">
        <f>CAZUL!H139</f>
        <v>2052016.8700000027</v>
      </c>
      <c r="O121" s="297" t="str">
        <f>DESPESAS!E2</f>
        <v>BRADESCO</v>
      </c>
      <c r="P121" s="30"/>
      <c r="AA121" s="392" t="str">
        <f>CAZUL!C139</f>
        <v>Honorários Contábeis</v>
      </c>
    </row>
    <row r="122" spans="1:27" ht="12.75" customHeight="1" x14ac:dyDescent="0.25">
      <c r="A122" s="346"/>
      <c r="B122" s="349" t="s">
        <v>423</v>
      </c>
      <c r="C122" s="26" t="s">
        <v>8</v>
      </c>
      <c r="D122" s="359">
        <v>226</v>
      </c>
      <c r="E122" s="297" t="str">
        <f>CAZUL!B140</f>
        <v>01/11/2019</v>
      </c>
      <c r="F122" s="364" t="str">
        <f>CAZUL!N140</f>
        <v>28/11/2019</v>
      </c>
      <c r="G122" s="351" t="str">
        <f>DESPESAS!D2</f>
        <v>UPA DUQUE DE CAXIAS</v>
      </c>
      <c r="H122" s="391" t="str">
        <f>VLOOKUP(I122,FORNECEDOR!$A$1:$B$300,2,FALSE)</f>
        <v>04.069.709/0001-02</v>
      </c>
      <c r="I122" s="395" t="str">
        <f>CAZUL!E140</f>
        <v>BIONEXO DO BRASIL S A</v>
      </c>
      <c r="J122" s="359" t="str">
        <f>VLOOKUP(AA122,DESPESAS!$A$2:$B$301,2,FALSE)</f>
        <v>03.17.01</v>
      </c>
      <c r="K122" s="359" t="str">
        <f>VLOOKUP(AA122,DESPESAS!$A$2:$C$311,3,FALSE)</f>
        <v>SERVIÇOS ESPECIALIZADOS PESSOA JURÍDICA</v>
      </c>
      <c r="L122" s="352">
        <f>CAZUL!F140</f>
        <v>0</v>
      </c>
      <c r="M122" s="388">
        <f>CAZUL!G140</f>
        <v>1100</v>
      </c>
      <c r="N122" s="352">
        <f>CAZUL!H140</f>
        <v>2050916.8700000027</v>
      </c>
      <c r="O122" s="297" t="str">
        <f>DESPESAS!E2</f>
        <v>BRADESCO</v>
      </c>
      <c r="P122" s="30"/>
      <c r="AA122" s="392" t="str">
        <f>CAZUL!C140</f>
        <v>Software / Licença de Uso</v>
      </c>
    </row>
    <row r="123" spans="1:27" ht="12.75" customHeight="1" x14ac:dyDescent="0.25">
      <c r="A123" s="346"/>
      <c r="B123" s="349" t="s">
        <v>423</v>
      </c>
      <c r="C123" s="26" t="s">
        <v>8</v>
      </c>
      <c r="D123" s="359">
        <v>6128958</v>
      </c>
      <c r="E123" s="297" t="str">
        <f>CAZUL!B141</f>
        <v>30/11/2019</v>
      </c>
      <c r="F123" s="364" t="str">
        <f>CAZUL!N141</f>
        <v>28/11/2019</v>
      </c>
      <c r="G123" s="351" t="str">
        <f>DESPESAS!D2</f>
        <v>UPA DUQUE DE CAXIAS</v>
      </c>
      <c r="H123" s="391" t="str">
        <f>VLOOKUP(I123,FORNECEDOR!$A$1:$B$300,2,FALSE)</f>
        <v>36.325.157/0001-34</v>
      </c>
      <c r="I123" s="395" t="str">
        <f>CAZUL!E141</f>
        <v>COSTA CAMARGO COM. DE PROD. HOSP. LTDA</v>
      </c>
      <c r="J123" s="359" t="str">
        <f>VLOOKUP(AA123,DESPESAS!$A$2:$B$301,2,FALSE)</f>
        <v>02.07.01</v>
      </c>
      <c r="K123" s="359" t="str">
        <f>VLOOKUP(AA123,DESPESAS!$A$2:$C$311,3,FALSE)</f>
        <v>MEDICAMENTOS e INSUMOS FARMACÊUTICOS</v>
      </c>
      <c r="L123" s="352">
        <f>CAZUL!F141</f>
        <v>0</v>
      </c>
      <c r="M123" s="388">
        <f>CAZUL!G141</f>
        <v>3930</v>
      </c>
      <c r="N123" s="352">
        <f>CAZUL!H141</f>
        <v>2046986.8700000027</v>
      </c>
      <c r="O123" s="297" t="str">
        <f>DESPESAS!E2</f>
        <v>BRADESCO</v>
      </c>
      <c r="P123" s="30"/>
      <c r="AA123" s="392" t="str">
        <f>CAZUL!C141</f>
        <v>Medicamentos</v>
      </c>
    </row>
    <row r="124" spans="1:27" ht="12.75" customHeight="1" x14ac:dyDescent="0.25">
      <c r="A124" s="346"/>
      <c r="B124" s="349" t="s">
        <v>423</v>
      </c>
      <c r="C124" s="26" t="s">
        <v>8</v>
      </c>
      <c r="D124" s="359">
        <v>6128954</v>
      </c>
      <c r="E124" s="297" t="str">
        <f>CAZUL!B142</f>
        <v>29/11/2019</v>
      </c>
      <c r="F124" s="364" t="str">
        <f>CAZUL!N142</f>
        <v>28/11/2019</v>
      </c>
      <c r="G124" s="351" t="str">
        <f>DESPESAS!D2</f>
        <v>UPA DUQUE DE CAXIAS</v>
      </c>
      <c r="H124" s="391" t="str">
        <f>VLOOKUP(I124,FORNECEDOR!$A$1:$B$300,2,FALSE)</f>
        <v>11.260.846/0001-75</v>
      </c>
      <c r="I124" s="395" t="str">
        <f>CAZUL!E142</f>
        <v>ANBIOTON IMPORTADORA LTDA</v>
      </c>
      <c r="J124" s="359" t="str">
        <f>VLOOKUP(AA124,DESPESAS!$A$2:$B$301,2,FALSE)</f>
        <v>02.07.01</v>
      </c>
      <c r="K124" s="359" t="str">
        <f>VLOOKUP(AA124,DESPESAS!$A$2:$C$311,3,FALSE)</f>
        <v>MEDICAMENTOS e INSUMOS FARMACÊUTICOS</v>
      </c>
      <c r="L124" s="352">
        <f>CAZUL!F142</f>
        <v>0</v>
      </c>
      <c r="M124" s="388">
        <f>CAZUL!G142</f>
        <v>5083.4799999999996</v>
      </c>
      <c r="N124" s="352">
        <f>CAZUL!H142</f>
        <v>2041903.3900000027</v>
      </c>
      <c r="O124" s="297" t="str">
        <f>DESPESAS!E2</f>
        <v>BRADESCO</v>
      </c>
      <c r="P124" s="30"/>
      <c r="AA124" s="392" t="str">
        <f>CAZUL!C142</f>
        <v>Medicamentos</v>
      </c>
    </row>
    <row r="125" spans="1:27" s="347" customFormat="1" ht="11.25" customHeight="1" x14ac:dyDescent="0.25">
      <c r="A125" s="28" t="s">
        <v>374</v>
      </c>
      <c r="B125" s="349" t="s">
        <v>423</v>
      </c>
      <c r="C125" s="26" t="s">
        <v>8</v>
      </c>
      <c r="D125" s="328">
        <v>6891881</v>
      </c>
      <c r="E125" s="297" t="str">
        <f>CAZUL!B143</f>
        <v>31/10/2019</v>
      </c>
      <c r="F125" s="364" t="str">
        <f>CAZUL!N143</f>
        <v>28/11/2019</v>
      </c>
      <c r="G125" s="351" t="str">
        <f>DESPESAS!D2</f>
        <v>UPA DUQUE DE CAXIAS</v>
      </c>
      <c r="H125" s="391">
        <f>VLOOKUP(I125,FORNECEDOR!$A$1:$B$300,2,FALSE)</f>
        <v>19349009000130</v>
      </c>
      <c r="I125" s="395" t="str">
        <f>CAZUL!E143</f>
        <v>BD DISTRIBUIDORA DE MEDICAMENTOS E MATERIAL</v>
      </c>
      <c r="J125" s="359" t="str">
        <f>VLOOKUP(AA125,DESPESAS!$A$2:$B$301,2,FALSE)</f>
        <v>02.07.01</v>
      </c>
      <c r="K125" s="359" t="str">
        <f>VLOOKUP(AA125,DESPESAS!$A$2:$C$311,3,FALSE)</f>
        <v>MEDICAMENTOS e INSUMOS FARMACÊUTICOS</v>
      </c>
      <c r="L125" s="352">
        <f>CAZUL!F143</f>
        <v>0</v>
      </c>
      <c r="M125" s="388">
        <f>CAZUL!G143</f>
        <v>359.85</v>
      </c>
      <c r="N125" s="352">
        <f>CAZUL!H143</f>
        <v>2041543.5400000026</v>
      </c>
      <c r="O125" s="297" t="str">
        <f>DESPESAS!E2</f>
        <v>BRADESCO</v>
      </c>
      <c r="P125" s="30"/>
      <c r="AA125" s="392" t="str">
        <f>CAZUL!C143</f>
        <v>Medicamentos</v>
      </c>
    </row>
    <row r="126" spans="1:27" ht="12.75" customHeight="1" x14ac:dyDescent="0.25">
      <c r="A126" s="27"/>
      <c r="B126" s="349" t="s">
        <v>423</v>
      </c>
      <c r="C126" s="26" t="s">
        <v>8</v>
      </c>
      <c r="D126" s="359">
        <v>6128755</v>
      </c>
      <c r="E126" s="297" t="str">
        <f>CAZUL!B144</f>
        <v>30/10/2019</v>
      </c>
      <c r="F126" s="364" t="str">
        <f>CAZUL!N144</f>
        <v>28/11/2019</v>
      </c>
      <c r="G126" s="351" t="str">
        <f>DESPESAS!D2</f>
        <v>UPA DUQUE DE CAXIAS</v>
      </c>
      <c r="H126" s="391" t="str">
        <f>VLOOKUP(I126,FORNECEDOR!$A$1:$B$300,2,FALSE)</f>
        <v>11.260.846/0001-75</v>
      </c>
      <c r="I126" s="395" t="str">
        <f>CAZUL!E144</f>
        <v>ANBIOTON IMPORTADORA LTDA</v>
      </c>
      <c r="J126" s="359" t="str">
        <f>VLOOKUP(AA126,DESPESAS!$A$2:$B$301,2,FALSE)</f>
        <v>02.07.01</v>
      </c>
      <c r="K126" s="359" t="str">
        <f>VLOOKUP(AA126,DESPESAS!$A$2:$C$311,3,FALSE)</f>
        <v>MEDICAMENTOS e INSUMOS FARMACÊUTICOS</v>
      </c>
      <c r="L126" s="352">
        <f>CAZUL!F144</f>
        <v>0</v>
      </c>
      <c r="M126" s="388">
        <f>CAZUL!G144</f>
        <v>1367</v>
      </c>
      <c r="N126" s="352">
        <f>CAZUL!H144</f>
        <v>2040176.5400000026</v>
      </c>
      <c r="O126" s="297" t="str">
        <f>DESPESAS!E2</f>
        <v>BRADESCO</v>
      </c>
      <c r="P126" s="27"/>
      <c r="AA126" s="392" t="str">
        <f>CAZUL!C144</f>
        <v>Medicamentos</v>
      </c>
    </row>
    <row r="127" spans="1:27" ht="12.75" customHeight="1" x14ac:dyDescent="0.25">
      <c r="A127" s="346"/>
      <c r="B127" s="349" t="s">
        <v>423</v>
      </c>
      <c r="C127" s="26" t="s">
        <v>1047</v>
      </c>
      <c r="D127" s="359">
        <v>322929</v>
      </c>
      <c r="E127" s="297" t="str">
        <f>CAZUL!B145</f>
        <v>28/11/2019</v>
      </c>
      <c r="F127" s="364" t="str">
        <f>CAZUL!N145</f>
        <v>28/11/2019</v>
      </c>
      <c r="G127" s="351" t="str">
        <f>DESPESAS!D2</f>
        <v>UPA DUQUE DE CAXIAS</v>
      </c>
      <c r="H127" s="391" t="str">
        <f>VLOOKUP(I127,FORNECEDOR!$A$1:$B$300,2,FALSE)</f>
        <v>12.955.134/0001-45</v>
      </c>
      <c r="I127" s="395" t="str">
        <f>CAZUL!E145</f>
        <v>INSTITUTO DIVA ALVES DO BRASIL</v>
      </c>
      <c r="J127" s="359" t="str">
        <f>VLOOKUP(AA127,DESPESAS!$A$2:$B$301,2,FALSE)</f>
        <v>01.01.02</v>
      </c>
      <c r="K127" s="359" t="str">
        <f>VLOOKUP(AA127,DESPESAS!$A$2:$C$311,3,FALSE)</f>
        <v>13º SALÁRIO</v>
      </c>
      <c r="L127" s="352">
        <f>CAZUL!F145</f>
        <v>0</v>
      </c>
      <c r="M127" s="388">
        <f>CAZUL!G145</f>
        <v>114596.74</v>
      </c>
      <c r="N127" s="352">
        <f>CAZUL!H145</f>
        <v>0</v>
      </c>
      <c r="O127" s="297" t="str">
        <f>DESPESAS!E2</f>
        <v>BRADESCO</v>
      </c>
      <c r="P127" s="30"/>
      <c r="AA127" s="392" t="str">
        <f>CAZUL!C145</f>
        <v>13º Salário - 1ª Parcela</v>
      </c>
    </row>
    <row r="128" spans="1:27" ht="12.75" customHeight="1" x14ac:dyDescent="0.2">
      <c r="A128" s="27"/>
      <c r="B128" s="349" t="s">
        <v>423</v>
      </c>
      <c r="C128" s="344"/>
      <c r="D128" s="359">
        <v>5283269</v>
      </c>
      <c r="E128" s="297" t="str">
        <f>CAZUL!B147</f>
        <v>28/11/2019</v>
      </c>
      <c r="F128" s="364" t="str">
        <f>CAZUL!N147</f>
        <v>28/11/2019</v>
      </c>
      <c r="G128" s="351" t="str">
        <f>DESPESAS!D2</f>
        <v>UPA DUQUE DE CAXIAS</v>
      </c>
      <c r="H128" s="391" t="str">
        <f>VLOOKUP(I128,FORNECEDOR!$A$1:$B$300,2,FALSE)</f>
        <v>60.746.948/0633-86</v>
      </c>
      <c r="I128" s="395" t="str">
        <f>CAZUL!E147</f>
        <v>BRADESCO</v>
      </c>
      <c r="J128" s="359"/>
      <c r="K128" s="406" t="s">
        <v>824</v>
      </c>
      <c r="L128" s="352">
        <f>CAZUL!F147</f>
        <v>129593.67</v>
      </c>
      <c r="M128" s="388">
        <f>CAZUL!G147</f>
        <v>0</v>
      </c>
      <c r="N128" s="352">
        <f>CAZUL!H147</f>
        <v>0</v>
      </c>
      <c r="O128" s="297" t="str">
        <f>DESPESAS!E2</f>
        <v>BRADESCO</v>
      </c>
      <c r="P128" s="27"/>
      <c r="AA128" s="392" t="str">
        <f>CAZUL!C147</f>
        <v>Transferência de Entrada</v>
      </c>
    </row>
    <row r="129" spans="1:27" ht="12.75" customHeight="1" x14ac:dyDescent="0.25">
      <c r="A129" s="346"/>
      <c r="B129" s="349" t="s">
        <v>423</v>
      </c>
      <c r="C129" s="26"/>
      <c r="D129" s="328">
        <v>6128755</v>
      </c>
      <c r="E129" s="297" t="str">
        <f>CAZUL!B148</f>
        <v>28/11/2019</v>
      </c>
      <c r="F129" s="364" t="str">
        <f>CAZUL!N148</f>
        <v>28/11/2019</v>
      </c>
      <c r="G129" s="351" t="str">
        <f>DESPESAS!D2</f>
        <v>UPA DUQUE DE CAXIAS</v>
      </c>
      <c r="H129" s="391" t="str">
        <f>VLOOKUP(I129,FORNECEDOR!$A$1:$B$300,2,FALSE)</f>
        <v>60.746.948/0633-86</v>
      </c>
      <c r="I129" s="395" t="str">
        <f>CAZUL!E148</f>
        <v>BRADESCO</v>
      </c>
      <c r="J129" s="359" t="str">
        <f>VLOOKUP(AA129,DESPESAS!$A$2:$B$301,2,FALSE)</f>
        <v>06.01.01</v>
      </c>
      <c r="K129" s="359" t="str">
        <f>VLOOKUP(AA129,DESPESAS!$A$2:$C$311,3,FALSE)</f>
        <v>TARIFAS</v>
      </c>
      <c r="L129" s="352">
        <f>CAZUL!F148</f>
        <v>0</v>
      </c>
      <c r="M129" s="388">
        <f>CAZUL!G148</f>
        <v>10.15</v>
      </c>
      <c r="N129" s="352">
        <f>CAZUL!H148</f>
        <v>0</v>
      </c>
      <c r="O129" s="297" t="str">
        <f>DESPESAS!E2</f>
        <v>BRADESCO</v>
      </c>
      <c r="P129" s="30"/>
      <c r="AA129" s="392" t="str">
        <f>CAZUL!C148</f>
        <v>Tarifas Bancárias</v>
      </c>
    </row>
    <row r="130" spans="1:27" ht="12.75" customHeight="1" x14ac:dyDescent="0.25">
      <c r="A130" s="346"/>
      <c r="B130" s="349" t="s">
        <v>423</v>
      </c>
      <c r="C130" s="26"/>
      <c r="D130" s="359">
        <v>6128954</v>
      </c>
      <c r="E130" s="297" t="str">
        <f>CAZUL!B149</f>
        <v>28/11/2019</v>
      </c>
      <c r="F130" s="364" t="str">
        <f>CAZUL!N149</f>
        <v>28/11/2019</v>
      </c>
      <c r="G130" s="351" t="str">
        <f>DESPESAS!D2</f>
        <v>UPA DUQUE DE CAXIAS</v>
      </c>
      <c r="H130" s="391" t="str">
        <f>VLOOKUP(I130,FORNECEDOR!$A$1:$B$300,2,FALSE)</f>
        <v>60.746.948/0633-86</v>
      </c>
      <c r="I130" s="395" t="str">
        <f>CAZUL!E149</f>
        <v>BRADESCO</v>
      </c>
      <c r="J130" s="359" t="str">
        <f>VLOOKUP(AA130,DESPESAS!$A$2:$B$301,2,FALSE)</f>
        <v>06.01.01</v>
      </c>
      <c r="K130" s="359" t="str">
        <f>VLOOKUP(AA130,DESPESAS!$A$2:$C$311,3,FALSE)</f>
        <v>TARIFAS</v>
      </c>
      <c r="L130" s="352">
        <f>CAZUL!F149</f>
        <v>0</v>
      </c>
      <c r="M130" s="388">
        <f>CAZUL!G149</f>
        <v>10.15</v>
      </c>
      <c r="N130" s="352">
        <f>CAZUL!H149</f>
        <v>0</v>
      </c>
      <c r="O130" s="297" t="str">
        <f>DESPESAS!E2</f>
        <v>BRADESCO</v>
      </c>
      <c r="P130" s="30"/>
      <c r="AA130" s="392" t="str">
        <f>CAZUL!C149</f>
        <v>Tarifas Bancárias</v>
      </c>
    </row>
    <row r="131" spans="1:27" ht="12.75" customHeight="1" x14ac:dyDescent="0.25">
      <c r="A131" s="27"/>
      <c r="B131" s="349" t="s">
        <v>423</v>
      </c>
      <c r="C131" s="344"/>
      <c r="D131" s="359">
        <v>6128958</v>
      </c>
      <c r="E131" s="297" t="str">
        <f>CAZUL!B150</f>
        <v>28/11/2019</v>
      </c>
      <c r="F131" s="364" t="str">
        <f>CAZUL!N150</f>
        <v>28/11/2019</v>
      </c>
      <c r="G131" s="351" t="str">
        <f>DESPESAS!D2</f>
        <v>UPA DUQUE DE CAXIAS</v>
      </c>
      <c r="H131" s="391" t="str">
        <f>VLOOKUP(I131,FORNECEDOR!$A$1:$B$300,2,FALSE)</f>
        <v>60.746.948/0633-86</v>
      </c>
      <c r="I131" s="395" t="str">
        <f>CAZUL!E150</f>
        <v>BRADESCO</v>
      </c>
      <c r="J131" s="359" t="str">
        <f>VLOOKUP(AA131,DESPESAS!$A$2:$B$301,2,FALSE)</f>
        <v>06.01.01</v>
      </c>
      <c r="K131" s="359" t="str">
        <f>VLOOKUP(AA131,DESPESAS!$A$2:$C$311,3,FALSE)</f>
        <v>TARIFAS</v>
      </c>
      <c r="L131" s="352">
        <f>CAZUL!F150</f>
        <v>0</v>
      </c>
      <c r="M131" s="388">
        <f>CAZUL!G150</f>
        <v>10.15</v>
      </c>
      <c r="N131" s="352">
        <f>CAZUL!H150</f>
        <v>0</v>
      </c>
      <c r="O131" s="297" t="str">
        <f>DESPESAS!E2</f>
        <v>BRADESCO</v>
      </c>
      <c r="P131" s="27"/>
      <c r="AA131" s="392" t="str">
        <f>CAZUL!C150</f>
        <v>Tarifas Bancárias</v>
      </c>
    </row>
    <row r="132" spans="1:27" ht="12.75" customHeight="1" x14ac:dyDescent="0.25">
      <c r="A132" s="27"/>
      <c r="B132" s="349" t="s">
        <v>423</v>
      </c>
      <c r="C132" s="344"/>
      <c r="D132" s="359">
        <v>6129089</v>
      </c>
      <c r="E132" s="297" t="str">
        <f>CAZUL!B151</f>
        <v>28/11/2019</v>
      </c>
      <c r="F132" s="364" t="str">
        <f>CAZUL!N151</f>
        <v>28/11/2019</v>
      </c>
      <c r="G132" s="351" t="str">
        <f>DESPESAS!D2</f>
        <v>UPA DUQUE DE CAXIAS</v>
      </c>
      <c r="H132" s="391" t="str">
        <f>VLOOKUP(I132,FORNECEDOR!$A$1:$B$300,2,FALSE)</f>
        <v>60.746.948/0633-86</v>
      </c>
      <c r="I132" s="395" t="str">
        <f>CAZUL!E151</f>
        <v>BRADESCO</v>
      </c>
      <c r="J132" s="359" t="str">
        <f>VLOOKUP(AA132,DESPESAS!$A$2:$B$301,2,FALSE)</f>
        <v>06.01.01</v>
      </c>
      <c r="K132" s="359" t="str">
        <f>VLOOKUP(AA132,DESPESAS!$A$2:$C$311,3,FALSE)</f>
        <v>TARIFAS</v>
      </c>
      <c r="L132" s="352">
        <f>CAZUL!F151</f>
        <v>0</v>
      </c>
      <c r="M132" s="388">
        <f>CAZUL!G151</f>
        <v>10.15</v>
      </c>
      <c r="N132" s="352">
        <f>CAZUL!H151</f>
        <v>0</v>
      </c>
      <c r="O132" s="297" t="str">
        <f>DESPESAS!E2</f>
        <v>BRADESCO</v>
      </c>
      <c r="P132" s="27"/>
      <c r="AA132" s="392" t="str">
        <f>CAZUL!C151</f>
        <v>Tarifas Bancárias</v>
      </c>
    </row>
    <row r="133" spans="1:27" ht="12.75" customHeight="1" x14ac:dyDescent="0.25">
      <c r="A133" s="27"/>
      <c r="B133" s="349" t="s">
        <v>423</v>
      </c>
      <c r="C133" s="344"/>
      <c r="D133" s="359">
        <v>322928</v>
      </c>
      <c r="E133" s="297" t="str">
        <f>CAZUL!B152</f>
        <v>28/11/2019</v>
      </c>
      <c r="F133" s="364" t="str">
        <f>CAZUL!N152</f>
        <v>28/11/2019</v>
      </c>
      <c r="G133" s="351" t="str">
        <f>DESPESAS!D2</f>
        <v>UPA DUQUE DE CAXIAS</v>
      </c>
      <c r="H133" s="391" t="str">
        <f>VLOOKUP(I133,FORNECEDOR!$A$1:$B$300,2,FALSE)</f>
        <v>60.746.948/0633-86</v>
      </c>
      <c r="I133" s="395" t="str">
        <f>CAZUL!E152</f>
        <v>BRADESCO</v>
      </c>
      <c r="J133" s="359" t="str">
        <f>VLOOKUP(AA133,DESPESAS!$A$2:$B$301,2,FALSE)</f>
        <v>06.01.01</v>
      </c>
      <c r="K133" s="359" t="str">
        <f>VLOOKUP(AA133,DESPESAS!$A$2:$C$311,3,FALSE)</f>
        <v>TARIFAS</v>
      </c>
      <c r="L133" s="352">
        <f>CAZUL!F152</f>
        <v>0</v>
      </c>
      <c r="M133" s="388">
        <f>CAZUL!G152</f>
        <v>116</v>
      </c>
      <c r="N133" s="352">
        <f>CAZUL!H152</f>
        <v>1925423.200000003</v>
      </c>
      <c r="O133" s="297" t="str">
        <f>DESPESAS!E2</f>
        <v>BRADESCO</v>
      </c>
      <c r="P133" s="27"/>
      <c r="AA133" s="392" t="str">
        <f>CAZUL!C152</f>
        <v>Tarifas Bancárias</v>
      </c>
    </row>
    <row r="134" spans="1:27" ht="12.75" customHeight="1" x14ac:dyDescent="0.2">
      <c r="A134" s="27"/>
      <c r="B134" s="349" t="s">
        <v>423</v>
      </c>
      <c r="C134" s="344"/>
      <c r="D134" s="328">
        <v>5283269</v>
      </c>
      <c r="E134" s="297" t="str">
        <f>CAZUL!B154</f>
        <v>29/11/2019</v>
      </c>
      <c r="F134" s="364" t="str">
        <f>CAZUL!N154</f>
        <v>29/11/2019</v>
      </c>
      <c r="G134" s="351" t="str">
        <f>DESPESAS!D2</f>
        <v>UPA DUQUE DE CAXIAS</v>
      </c>
      <c r="H134" s="391" t="str">
        <f>VLOOKUP(I134,FORNECEDOR!$A$1:$B$300,2,FALSE)</f>
        <v>60.746.948/0633-86</v>
      </c>
      <c r="I134" s="395" t="str">
        <f>CAZUL!E154</f>
        <v>BRADESCO</v>
      </c>
      <c r="J134" s="359"/>
      <c r="K134" s="406" t="s">
        <v>824</v>
      </c>
      <c r="L134" s="352">
        <f>CAZUL!F154</f>
        <v>9010.15</v>
      </c>
      <c r="M134" s="388">
        <f>CAZUL!G154</f>
        <v>0</v>
      </c>
      <c r="N134" s="352">
        <f>CAZUL!H154</f>
        <v>0</v>
      </c>
      <c r="O134" s="297" t="str">
        <f>DESPESAS!E2</f>
        <v>BRADESCO</v>
      </c>
      <c r="P134" s="27"/>
      <c r="AA134" s="392" t="str">
        <f>CAZUL!C154</f>
        <v>Transferência de Entrada</v>
      </c>
    </row>
    <row r="135" spans="1:27" ht="12.75" customHeight="1" x14ac:dyDescent="0.25">
      <c r="A135" s="27"/>
      <c r="B135" s="349" t="s">
        <v>423</v>
      </c>
      <c r="C135" s="344"/>
      <c r="D135" s="328">
        <v>9073847</v>
      </c>
      <c r="E135" s="297" t="str">
        <f>CAZUL!B155</f>
        <v>29/11/2019</v>
      </c>
      <c r="F135" s="364" t="str">
        <f>CAZUL!N155</f>
        <v>29/11/2019</v>
      </c>
      <c r="G135" s="351" t="str">
        <f>DESPESAS!D2</f>
        <v>UPA DUQUE DE CAXIAS</v>
      </c>
      <c r="H135" s="391" t="str">
        <f>VLOOKUP(I135,FORNECEDOR!$A$1:$B$300,2,FALSE)</f>
        <v>60.746.948/0633-86</v>
      </c>
      <c r="I135" s="395" t="str">
        <f>CAZUL!E155</f>
        <v>BRADESCO</v>
      </c>
      <c r="J135" s="359" t="str">
        <f>VLOOKUP(AA135,DESPESAS!$A$2:$B$301,2,FALSE)</f>
        <v>06.01.01</v>
      </c>
      <c r="K135" s="359" t="str">
        <f>VLOOKUP(AA135,DESPESAS!$A$2:$C$311,3,FALSE)</f>
        <v>TARIFAS</v>
      </c>
      <c r="L135" s="352">
        <f>CAZUL!F155</f>
        <v>0</v>
      </c>
      <c r="M135" s="388">
        <f>CAZUL!G155</f>
        <v>10.15</v>
      </c>
      <c r="N135" s="352">
        <f>CAZUL!H155</f>
        <v>0</v>
      </c>
      <c r="O135" s="297" t="str">
        <f>DESPESAS!E2</f>
        <v>BRADESCO</v>
      </c>
      <c r="P135" s="27"/>
      <c r="AA135" s="392" t="str">
        <f>CAZUL!C155</f>
        <v>Tarifas Bancárias</v>
      </c>
    </row>
    <row r="136" spans="1:27" ht="12.75" customHeight="1" x14ac:dyDescent="0.25">
      <c r="A136" s="27"/>
      <c r="B136" s="349" t="s">
        <v>423</v>
      </c>
      <c r="C136" s="27" t="s">
        <v>8</v>
      </c>
      <c r="D136" s="359">
        <v>9073847</v>
      </c>
      <c r="E136" s="297" t="str">
        <f>CAZUL!B156</f>
        <v>06/11/2019</v>
      </c>
      <c r="F136" s="364" t="str">
        <f>CAZUL!N156</f>
        <v>29/11/2019</v>
      </c>
      <c r="G136" s="351" t="str">
        <f>DESPESAS!D2</f>
        <v>UPA DUQUE DE CAXIAS</v>
      </c>
      <c r="H136" s="391" t="str">
        <f>VLOOKUP(I136,FORNECEDOR!$A$1:$B$300,2,FALSE)</f>
        <v>03.184.220/0001-00</v>
      </c>
      <c r="I136" s="395" t="str">
        <f>CAZUL!E156</f>
        <v>SEPARAR PRODUTOS E SERVIÇOS</v>
      </c>
      <c r="J136" s="359" t="str">
        <f>VLOOKUP(AA136,DESPESAS!$A$2:$B$301,2,FALSE)</f>
        <v>03.06.01</v>
      </c>
      <c r="K136" s="359" t="str">
        <f>VLOOKUP(AA136,DESPESAS!$A$2:$C$311,3,FALSE)</f>
        <v>LOCAÇÃO DE EQUIPAMENTOS EM GERAL</v>
      </c>
      <c r="L136" s="352">
        <f>CAZUL!F156</f>
        <v>0</v>
      </c>
      <c r="M136" s="388">
        <f>CAZUL!G156</f>
        <v>9000</v>
      </c>
      <c r="N136" s="352">
        <f>CAZUL!H156</f>
        <v>1916413.0500000031</v>
      </c>
      <c r="O136" s="297" t="str">
        <f>DESPESAS!E2</f>
        <v>BRADESCO</v>
      </c>
      <c r="P136" s="27"/>
      <c r="AA136" s="392" t="str">
        <f>CAZUL!C156</f>
        <v>Locação de Equipamentos</v>
      </c>
    </row>
    <row r="137" spans="1:27" ht="12.75" hidden="1" customHeight="1" x14ac:dyDescent="0.25">
      <c r="A137" s="27"/>
      <c r="B137" s="349" t="s">
        <v>423</v>
      </c>
      <c r="C137" s="27"/>
      <c r="D137" s="359"/>
      <c r="E137" s="297">
        <f>CAZUL!B157</f>
        <v>0</v>
      </c>
      <c r="F137" s="364">
        <f>CAZUL!N157</f>
        <v>0</v>
      </c>
      <c r="G137" s="351" t="str">
        <f>DESPESAS!D2</f>
        <v>UPA DUQUE DE CAXIAS</v>
      </c>
      <c r="H137" s="391" t="e">
        <f>VLOOKUP(I137,FORNECEDOR!$A$1:$B$300,2,FALSE)</f>
        <v>#N/A</v>
      </c>
      <c r="I137" s="395">
        <f>CAZUL!E157</f>
        <v>0</v>
      </c>
      <c r="J137" s="359" t="e">
        <f>VLOOKUP(AA137,DESPESAS!$A$2:$B$301,2,FALSE)</f>
        <v>#N/A</v>
      </c>
      <c r="K137" s="359" t="e">
        <f>VLOOKUP(AA137,DESPESAS!$A$2:$C$311,3,FALSE)</f>
        <v>#N/A</v>
      </c>
      <c r="L137" s="352">
        <f>CAZUL!F157</f>
        <v>0</v>
      </c>
      <c r="M137" s="388">
        <f>CAZUL!G157</f>
        <v>0</v>
      </c>
      <c r="N137" s="352">
        <f>CAZUL!H157</f>
        <v>0</v>
      </c>
      <c r="O137" s="297" t="str">
        <f>DESPESAS!E2</f>
        <v>BRADESCO</v>
      </c>
      <c r="P137" s="27"/>
      <c r="AA137" s="392">
        <f>CAZUL!C157</f>
        <v>0</v>
      </c>
    </row>
    <row r="138" spans="1:27" ht="14.25" hidden="1" customHeight="1" x14ac:dyDescent="0.25">
      <c r="A138" s="27"/>
      <c r="B138" s="349" t="s">
        <v>423</v>
      </c>
      <c r="C138" s="344"/>
      <c r="D138" s="359"/>
      <c r="E138" s="297">
        <f>CAZUL!B158</f>
        <v>0</v>
      </c>
      <c r="F138" s="364">
        <f>CAZUL!N158</f>
        <v>0</v>
      </c>
      <c r="G138" s="351" t="str">
        <f>DESPESAS!D2</f>
        <v>UPA DUQUE DE CAXIAS</v>
      </c>
      <c r="H138" s="391" t="e">
        <f>VLOOKUP(I138,FORNECEDOR!$A$1:$B$300,2,FALSE)</f>
        <v>#N/A</v>
      </c>
      <c r="I138" s="395">
        <f>CAZUL!E158</f>
        <v>0</v>
      </c>
      <c r="J138" s="359" t="e">
        <f>VLOOKUP(AA138,DESPESAS!$A$2:$B$301,2,FALSE)</f>
        <v>#N/A</v>
      </c>
      <c r="K138" s="359" t="e">
        <f>VLOOKUP(AA138,DESPESAS!$A$2:$C$311,3,FALSE)</f>
        <v>#N/A</v>
      </c>
      <c r="L138" s="352">
        <f>CAZUL!F158</f>
        <v>0</v>
      </c>
      <c r="M138" s="388">
        <f>CAZUL!G158</f>
        <v>0</v>
      </c>
      <c r="N138" s="352">
        <f>CAZUL!H158</f>
        <v>0</v>
      </c>
      <c r="O138" s="297" t="str">
        <f>DESPESAS!E2</f>
        <v>BRADESCO</v>
      </c>
      <c r="P138" s="27"/>
      <c r="AA138" s="392">
        <f>CAZUL!C158</f>
        <v>0</v>
      </c>
    </row>
    <row r="139" spans="1:27" ht="12.75" hidden="1" customHeight="1" x14ac:dyDescent="0.25">
      <c r="A139" s="27"/>
      <c r="B139" s="349" t="s">
        <v>423</v>
      </c>
      <c r="C139" s="344"/>
      <c r="D139" s="359"/>
      <c r="E139" s="297">
        <f>CAZUL!B159</f>
        <v>0</v>
      </c>
      <c r="F139" s="364">
        <f>CAZUL!N159</f>
        <v>0</v>
      </c>
      <c r="G139" s="351" t="str">
        <f>DESPESAS!D2</f>
        <v>UPA DUQUE DE CAXIAS</v>
      </c>
      <c r="H139" s="391" t="e">
        <f>VLOOKUP(I139,FORNECEDOR!$A$1:$B$300,2,FALSE)</f>
        <v>#N/A</v>
      </c>
      <c r="I139" s="395">
        <f>CAZUL!E159</f>
        <v>0</v>
      </c>
      <c r="J139" s="359" t="e">
        <f>VLOOKUP(AA139,DESPESAS!$A$2:$B$301,2,FALSE)</f>
        <v>#N/A</v>
      </c>
      <c r="K139" s="359" t="e">
        <f>VLOOKUP(AA139,DESPESAS!$A$2:$C$311,3,FALSE)</f>
        <v>#N/A</v>
      </c>
      <c r="L139" s="352">
        <f>CAZUL!F159</f>
        <v>0</v>
      </c>
      <c r="M139" s="388">
        <f>CAZUL!G159</f>
        <v>0</v>
      </c>
      <c r="N139" s="352">
        <f>CAZUL!H159</f>
        <v>0</v>
      </c>
      <c r="O139" s="297" t="str">
        <f>DESPESAS!E2</f>
        <v>BRADESCO</v>
      </c>
      <c r="P139" s="27"/>
      <c r="AA139" s="392">
        <f>CAZUL!C159</f>
        <v>0</v>
      </c>
    </row>
    <row r="140" spans="1:27" ht="12.75" hidden="1" customHeight="1" x14ac:dyDescent="0.25">
      <c r="A140" s="27"/>
      <c r="B140" s="349" t="s">
        <v>423</v>
      </c>
      <c r="C140" s="344"/>
      <c r="D140" s="359"/>
      <c r="E140" s="297">
        <f>CAZUL!B160</f>
        <v>0</v>
      </c>
      <c r="F140" s="364">
        <f>CAZUL!N160</f>
        <v>0</v>
      </c>
      <c r="G140" s="351" t="str">
        <f>DESPESAS!D2</f>
        <v>UPA DUQUE DE CAXIAS</v>
      </c>
      <c r="H140" s="391" t="e">
        <f>VLOOKUP(I140,FORNECEDOR!$A$1:$B$300,2,FALSE)</f>
        <v>#N/A</v>
      </c>
      <c r="I140" s="395">
        <f>CAZUL!E160</f>
        <v>0</v>
      </c>
      <c r="J140" s="359" t="e">
        <f>VLOOKUP(AA140,DESPESAS!$A$2:$B$301,2,FALSE)</f>
        <v>#N/A</v>
      </c>
      <c r="K140" s="359" t="e">
        <f>VLOOKUP(AA140,DESPESAS!$A$2:$C$311,3,FALSE)</f>
        <v>#N/A</v>
      </c>
      <c r="L140" s="352">
        <f>CAZUL!F160</f>
        <v>0</v>
      </c>
      <c r="M140" s="388">
        <f>CAZUL!G160</f>
        <v>0</v>
      </c>
      <c r="N140" s="352">
        <f>CAZUL!H160</f>
        <v>0</v>
      </c>
      <c r="O140" s="297" t="str">
        <f>DESPESAS!E2</f>
        <v>BRADESCO</v>
      </c>
      <c r="P140" s="27"/>
      <c r="AA140" s="392">
        <f>CAZUL!C160</f>
        <v>0</v>
      </c>
    </row>
    <row r="141" spans="1:27" ht="12.75" hidden="1" customHeight="1" x14ac:dyDescent="0.25">
      <c r="A141" s="27"/>
      <c r="B141" s="349" t="s">
        <v>423</v>
      </c>
      <c r="C141" s="344"/>
      <c r="D141" s="359"/>
      <c r="E141" s="297">
        <f>CAZUL!B161</f>
        <v>0</v>
      </c>
      <c r="F141" s="364">
        <f>CAZUL!N161</f>
        <v>0</v>
      </c>
      <c r="G141" s="351" t="str">
        <f>DESPESAS!D2</f>
        <v>UPA DUQUE DE CAXIAS</v>
      </c>
      <c r="H141" s="391" t="e">
        <f>VLOOKUP(I141,FORNECEDOR!$A$1:$B$300,2,FALSE)</f>
        <v>#N/A</v>
      </c>
      <c r="I141" s="395">
        <f>CAZUL!E161</f>
        <v>0</v>
      </c>
      <c r="J141" s="359" t="e">
        <f>VLOOKUP(AA141,DESPESAS!$A$2:$B$301,2,FALSE)</f>
        <v>#N/A</v>
      </c>
      <c r="K141" s="359" t="e">
        <f>VLOOKUP(AA141,DESPESAS!$A$2:$C$311,3,FALSE)</f>
        <v>#N/A</v>
      </c>
      <c r="L141" s="352">
        <f>CAZUL!F161</f>
        <v>0</v>
      </c>
      <c r="M141" s="388">
        <f>CAZUL!G161</f>
        <v>0</v>
      </c>
      <c r="N141" s="352">
        <f>CAZUL!H161</f>
        <v>0</v>
      </c>
      <c r="O141" s="297" t="str">
        <f>DESPESAS!E2</f>
        <v>BRADESCO</v>
      </c>
      <c r="P141" s="27"/>
      <c r="AA141" s="392">
        <f>CAZUL!C161</f>
        <v>0</v>
      </c>
    </row>
    <row r="142" spans="1:27" ht="12.75" hidden="1" customHeight="1" x14ac:dyDescent="0.25">
      <c r="A142" s="27"/>
      <c r="B142" s="349" t="s">
        <v>423</v>
      </c>
      <c r="C142" s="344"/>
      <c r="D142" s="359"/>
      <c r="E142" s="297">
        <f>CAZUL!B162</f>
        <v>0</v>
      </c>
      <c r="F142" s="364">
        <f>CAZUL!N162</f>
        <v>0</v>
      </c>
      <c r="G142" s="351" t="str">
        <f>DESPESAS!D2</f>
        <v>UPA DUQUE DE CAXIAS</v>
      </c>
      <c r="H142" s="391" t="e">
        <f>VLOOKUP(I142,FORNECEDOR!$A$1:$B$300,2,FALSE)</f>
        <v>#N/A</v>
      </c>
      <c r="I142" s="395">
        <f>CAZUL!E162</f>
        <v>0</v>
      </c>
      <c r="J142" s="359" t="e">
        <f>VLOOKUP(AA142,DESPESAS!$A$2:$B$301,2,FALSE)</f>
        <v>#N/A</v>
      </c>
      <c r="K142" s="359" t="e">
        <f>VLOOKUP(AA142,DESPESAS!$A$2:$C$311,3,FALSE)</f>
        <v>#N/A</v>
      </c>
      <c r="L142" s="352">
        <f>CAZUL!F162</f>
        <v>0</v>
      </c>
      <c r="M142" s="388">
        <f>CAZUL!G162</f>
        <v>0</v>
      </c>
      <c r="N142" s="352">
        <f>CAZUL!H162</f>
        <v>0</v>
      </c>
      <c r="O142" s="297" t="str">
        <f>DESPESAS!E2</f>
        <v>BRADESCO</v>
      </c>
      <c r="P142" s="27"/>
      <c r="AA142" s="392">
        <f>CAZUL!C162</f>
        <v>0</v>
      </c>
    </row>
    <row r="143" spans="1:27" ht="12.75" hidden="1" customHeight="1" x14ac:dyDescent="0.25">
      <c r="A143" s="27"/>
      <c r="B143" s="349" t="s">
        <v>423</v>
      </c>
      <c r="C143" s="26"/>
      <c r="D143" s="359"/>
      <c r="E143" s="297">
        <f>CAZUL!B163</f>
        <v>0</v>
      </c>
      <c r="F143" s="364">
        <f>CAZUL!N163</f>
        <v>0</v>
      </c>
      <c r="G143" s="351" t="str">
        <f>DESPESAS!D2</f>
        <v>UPA DUQUE DE CAXIAS</v>
      </c>
      <c r="H143" s="391" t="e">
        <f>VLOOKUP(I143,FORNECEDOR!$A$1:$B$300,2,FALSE)</f>
        <v>#N/A</v>
      </c>
      <c r="I143" s="395">
        <f>CAZUL!E163</f>
        <v>0</v>
      </c>
      <c r="J143" s="359" t="e">
        <f>VLOOKUP(AA143,DESPESAS!$A$2:$B$301,2,FALSE)</f>
        <v>#N/A</v>
      </c>
      <c r="K143" s="359" t="e">
        <f>VLOOKUP(AA143,DESPESAS!$A$2:$C$311,3,FALSE)</f>
        <v>#N/A</v>
      </c>
      <c r="L143" s="352">
        <f>CAZUL!F163</f>
        <v>0</v>
      </c>
      <c r="M143" s="388">
        <f>CAZUL!G163</f>
        <v>0</v>
      </c>
      <c r="N143" s="352">
        <f>CAZUL!H163</f>
        <v>0</v>
      </c>
      <c r="O143" s="297" t="str">
        <f>DESPESAS!E2</f>
        <v>BRADESCO</v>
      </c>
      <c r="P143" s="27"/>
      <c r="AA143" s="392">
        <f>CAZUL!C163</f>
        <v>0</v>
      </c>
    </row>
    <row r="144" spans="1:27" ht="12.75" hidden="1" customHeight="1" x14ac:dyDescent="0.25">
      <c r="A144" s="27"/>
      <c r="B144" s="349" t="s">
        <v>423</v>
      </c>
      <c r="C144" s="26"/>
      <c r="D144" s="359"/>
      <c r="E144" s="297">
        <f>CAZUL!B164</f>
        <v>0</v>
      </c>
      <c r="F144" s="364">
        <f>CAZUL!N164</f>
        <v>0</v>
      </c>
      <c r="G144" s="351" t="str">
        <f>DESPESAS!D2</f>
        <v>UPA DUQUE DE CAXIAS</v>
      </c>
      <c r="H144" s="391" t="e">
        <f>VLOOKUP(I144,FORNECEDOR!$A$1:$B$300,2,FALSE)</f>
        <v>#N/A</v>
      </c>
      <c r="I144" s="395">
        <f>CAZUL!E164</f>
        <v>0</v>
      </c>
      <c r="J144" s="359" t="e">
        <f>VLOOKUP(AA144,DESPESAS!$A$2:$B$301,2,FALSE)</f>
        <v>#N/A</v>
      </c>
      <c r="K144" s="359" t="e">
        <f>VLOOKUP(AA144,DESPESAS!$A$2:$C$311,3,FALSE)</f>
        <v>#N/A</v>
      </c>
      <c r="L144" s="352">
        <f>CAZUL!F164</f>
        <v>0</v>
      </c>
      <c r="M144" s="388">
        <f>CAZUL!G164</f>
        <v>0</v>
      </c>
      <c r="N144" s="352">
        <f>CAZUL!H164</f>
        <v>0</v>
      </c>
      <c r="O144" s="297" t="str">
        <f>DESPESAS!E2</f>
        <v>BRADESCO</v>
      </c>
      <c r="P144" s="27"/>
      <c r="AA144" s="392">
        <f>CAZUL!C164</f>
        <v>0</v>
      </c>
    </row>
    <row r="145" spans="1:16384" ht="12.75" hidden="1" customHeight="1" x14ac:dyDescent="0.25">
      <c r="A145" s="27"/>
      <c r="B145" s="349" t="s">
        <v>423</v>
      </c>
      <c r="C145" s="26"/>
      <c r="D145" s="359"/>
      <c r="E145" s="297">
        <f>CAZUL!B165</f>
        <v>0</v>
      </c>
      <c r="F145" s="364">
        <f>CAZUL!N165</f>
        <v>0</v>
      </c>
      <c r="G145" s="351" t="str">
        <f>DESPESAS!D2</f>
        <v>UPA DUQUE DE CAXIAS</v>
      </c>
      <c r="H145" s="391" t="e">
        <f>VLOOKUP(I145,FORNECEDOR!$A$1:$B$300,2,FALSE)</f>
        <v>#N/A</v>
      </c>
      <c r="I145" s="395">
        <f>CAZUL!E165</f>
        <v>0</v>
      </c>
      <c r="J145" s="359" t="e">
        <f>VLOOKUP(AA145,DESPESAS!$A$2:$B$301,2,FALSE)</f>
        <v>#N/A</v>
      </c>
      <c r="K145" s="359" t="e">
        <f>VLOOKUP(AA145,DESPESAS!$A$2:$C$311,3,FALSE)</f>
        <v>#N/A</v>
      </c>
      <c r="L145" s="352">
        <f>CAZUL!F165</f>
        <v>0</v>
      </c>
      <c r="M145" s="388">
        <f>CAZUL!G165</f>
        <v>0</v>
      </c>
      <c r="N145" s="352">
        <f>CAZUL!H165</f>
        <v>0</v>
      </c>
      <c r="O145" s="297" t="str">
        <f>DESPESAS!E2</f>
        <v>BRADESCO</v>
      </c>
      <c r="P145" s="27"/>
      <c r="AA145" s="392">
        <f>CAZUL!C165</f>
        <v>0</v>
      </c>
    </row>
    <row r="146" spans="1:16384" ht="12.75" hidden="1" customHeight="1" x14ac:dyDescent="0.25">
      <c r="A146" s="27"/>
      <c r="B146" s="349" t="s">
        <v>423</v>
      </c>
      <c r="C146" s="26"/>
      <c r="D146" s="359"/>
      <c r="E146" s="297">
        <f>CAZUL!B166</f>
        <v>0</v>
      </c>
      <c r="F146" s="364">
        <f>CAZUL!N166</f>
        <v>0</v>
      </c>
      <c r="G146" s="351" t="str">
        <f>DESPESAS!D2</f>
        <v>UPA DUQUE DE CAXIAS</v>
      </c>
      <c r="H146" s="391" t="e">
        <f>VLOOKUP(I146,FORNECEDOR!$A$1:$B$300,2,FALSE)</f>
        <v>#N/A</v>
      </c>
      <c r="I146" s="395">
        <f>CAZUL!E166</f>
        <v>0</v>
      </c>
      <c r="J146" s="359" t="e">
        <f>VLOOKUP(AA146,DESPESAS!$A$2:$B$301,2,FALSE)</f>
        <v>#N/A</v>
      </c>
      <c r="K146" s="359" t="e">
        <f>VLOOKUP(AA146,DESPESAS!$A$2:$C$311,3,FALSE)</f>
        <v>#N/A</v>
      </c>
      <c r="L146" s="352">
        <f>CAZUL!F166</f>
        <v>0</v>
      </c>
      <c r="M146" s="388">
        <f>CAZUL!G166</f>
        <v>0</v>
      </c>
      <c r="N146" s="352">
        <f>CAZUL!H166</f>
        <v>0</v>
      </c>
      <c r="O146" s="297" t="str">
        <f>DESPESAS!E2</f>
        <v>BRADESCO</v>
      </c>
      <c r="P146" s="27"/>
      <c r="AA146" s="392">
        <f>CAZUL!C166</f>
        <v>0</v>
      </c>
    </row>
    <row r="147" spans="1:16384" ht="12.75" hidden="1" customHeight="1" x14ac:dyDescent="0.25">
      <c r="A147" s="27"/>
      <c r="B147" s="349" t="s">
        <v>423</v>
      </c>
      <c r="C147" s="26"/>
      <c r="D147" s="359"/>
      <c r="E147" s="297">
        <f>CAZUL!B167</f>
        <v>0</v>
      </c>
      <c r="F147" s="364">
        <f>CAZUL!N167</f>
        <v>0</v>
      </c>
      <c r="G147" s="351" t="str">
        <f>DESPESAS!D2</f>
        <v>UPA DUQUE DE CAXIAS</v>
      </c>
      <c r="H147" s="391" t="e">
        <f>VLOOKUP(I147,FORNECEDOR!$A$1:$B$300,2,FALSE)</f>
        <v>#N/A</v>
      </c>
      <c r="I147" s="395">
        <f>CAZUL!E167</f>
        <v>0</v>
      </c>
      <c r="J147" s="359" t="e">
        <f>VLOOKUP(AA147,DESPESAS!$A$2:$B$301,2,FALSE)</f>
        <v>#N/A</v>
      </c>
      <c r="K147" s="359" t="e">
        <f>VLOOKUP(AA147,DESPESAS!$A$2:$C$311,3,FALSE)</f>
        <v>#N/A</v>
      </c>
      <c r="L147" s="352">
        <f>CAZUL!F167</f>
        <v>0</v>
      </c>
      <c r="M147" s="388">
        <f>CAZUL!G167</f>
        <v>0</v>
      </c>
      <c r="N147" s="352">
        <f>CAZUL!H167</f>
        <v>0</v>
      </c>
      <c r="O147" s="297" t="str">
        <f>DESPESAS!E2</f>
        <v>BRADESCO</v>
      </c>
      <c r="P147" s="27"/>
      <c r="AA147" s="392">
        <f>CAZUL!C167</f>
        <v>0</v>
      </c>
    </row>
    <row r="148" spans="1:16384" ht="12.75" hidden="1" customHeight="1" x14ac:dyDescent="0.25">
      <c r="A148" s="27"/>
      <c r="B148" s="349" t="s">
        <v>423</v>
      </c>
      <c r="C148" s="26"/>
      <c r="D148" s="359"/>
      <c r="E148" s="297">
        <f>CAZUL!B168</f>
        <v>0</v>
      </c>
      <c r="F148" s="364">
        <f>CAZUL!N168</f>
        <v>0</v>
      </c>
      <c r="G148" s="351" t="str">
        <f>DESPESAS!D2</f>
        <v>UPA DUQUE DE CAXIAS</v>
      </c>
      <c r="H148" s="391" t="e">
        <f>VLOOKUP(I148,FORNECEDOR!$A$1:$B$300,2,FALSE)</f>
        <v>#N/A</v>
      </c>
      <c r="I148" s="395">
        <f>CAZUL!E168</f>
        <v>0</v>
      </c>
      <c r="J148" s="359" t="e">
        <f>VLOOKUP(AA148,DESPESAS!$A$2:$B$301,2,FALSE)</f>
        <v>#N/A</v>
      </c>
      <c r="K148" s="359" t="e">
        <f>VLOOKUP(AA148,DESPESAS!$A$2:$C$311,3,FALSE)</f>
        <v>#N/A</v>
      </c>
      <c r="L148" s="352">
        <f>CAZUL!F168</f>
        <v>0</v>
      </c>
      <c r="M148" s="388">
        <f>CAZUL!G168</f>
        <v>0</v>
      </c>
      <c r="N148" s="352">
        <f>CAZUL!H168</f>
        <v>0</v>
      </c>
      <c r="O148" s="297" t="str">
        <f>DESPESAS!E2</f>
        <v>BRADESCO</v>
      </c>
      <c r="P148" s="27"/>
      <c r="AA148" s="392">
        <f>CAZUL!C168</f>
        <v>0</v>
      </c>
    </row>
    <row r="149" spans="1:16384" ht="12.75" hidden="1" customHeight="1" x14ac:dyDescent="0.25">
      <c r="A149" s="346"/>
      <c r="B149" s="349" t="s">
        <v>423</v>
      </c>
      <c r="C149" s="26"/>
      <c r="D149" s="359"/>
      <c r="E149" s="297">
        <f>CAZUL!B169</f>
        <v>0</v>
      </c>
      <c r="F149" s="364">
        <f>CAZUL!N169</f>
        <v>0</v>
      </c>
      <c r="G149" s="351" t="str">
        <f>DESPESAS!D2</f>
        <v>UPA DUQUE DE CAXIAS</v>
      </c>
      <c r="H149" s="391" t="e">
        <f>VLOOKUP(I149,FORNECEDOR!$A$1:$B$300,2,FALSE)</f>
        <v>#N/A</v>
      </c>
      <c r="I149" s="395">
        <f>CAZUL!E169</f>
        <v>0</v>
      </c>
      <c r="J149" s="359" t="e">
        <f>VLOOKUP(AA149,DESPESAS!$A$2:$B$301,2,FALSE)</f>
        <v>#N/A</v>
      </c>
      <c r="K149" s="359" t="e">
        <f>VLOOKUP(AA149,DESPESAS!$A$2:$C$311,3,FALSE)</f>
        <v>#N/A</v>
      </c>
      <c r="L149" s="352">
        <f>CAZUL!F169</f>
        <v>0</v>
      </c>
      <c r="M149" s="388">
        <f>CAZUL!G169</f>
        <v>0</v>
      </c>
      <c r="N149" s="352">
        <f>CAZUL!H169</f>
        <v>0</v>
      </c>
      <c r="O149" s="297" t="str">
        <f>DESPESAS!E2</f>
        <v>BRADESCO</v>
      </c>
      <c r="P149" s="30"/>
      <c r="AA149" s="392">
        <f>CAZUL!C169</f>
        <v>0</v>
      </c>
    </row>
    <row r="150" spans="1:16384" s="334" customFormat="1" ht="12.75" hidden="1" customHeight="1" x14ac:dyDescent="0.25">
      <c r="A150" s="27" t="s">
        <v>376</v>
      </c>
      <c r="B150" s="349" t="s">
        <v>423</v>
      </c>
      <c r="C150" s="30"/>
      <c r="D150" s="328"/>
      <c r="E150" s="297">
        <f>CAZUL!B170</f>
        <v>0</v>
      </c>
      <c r="F150" s="364">
        <f>CAZUL!N170</f>
        <v>0</v>
      </c>
      <c r="G150" s="351" t="str">
        <f>DESPESAS!D2</f>
        <v>UPA DUQUE DE CAXIAS</v>
      </c>
      <c r="H150" s="391" t="e">
        <f>VLOOKUP(I150,FORNECEDOR!$A$1:$B$300,2,FALSE)</f>
        <v>#N/A</v>
      </c>
      <c r="I150" s="395">
        <f>CAZUL!E170</f>
        <v>0</v>
      </c>
      <c r="J150" s="359" t="e">
        <f>VLOOKUP(AA150,DESPESAS!$A$2:$B$301,2,FALSE)</f>
        <v>#N/A</v>
      </c>
      <c r="K150" s="359" t="e">
        <f>VLOOKUP(AA150,DESPESAS!$A$2:$C$311,3,FALSE)</f>
        <v>#N/A</v>
      </c>
      <c r="L150" s="352">
        <f>CAZUL!F170</f>
        <v>0</v>
      </c>
      <c r="M150" s="388">
        <f>CAZUL!G170</f>
        <v>0</v>
      </c>
      <c r="N150" s="352">
        <f>CAZUL!H170</f>
        <v>0</v>
      </c>
      <c r="O150" s="297" t="str">
        <f>DESPESAS!E2</f>
        <v>BRADESCO</v>
      </c>
      <c r="P150" s="30"/>
      <c r="AA150" s="392">
        <f>CAZUL!C170</f>
        <v>0</v>
      </c>
    </row>
    <row r="151" spans="1:16384" ht="12.75" hidden="1" customHeight="1" x14ac:dyDescent="0.25">
      <c r="A151" s="27"/>
      <c r="B151" s="349" t="s">
        <v>423</v>
      </c>
      <c r="C151" s="27"/>
      <c r="D151" s="328"/>
      <c r="E151" s="297">
        <f>CAZUL!B171</f>
        <v>0</v>
      </c>
      <c r="F151" s="364">
        <f>CAZUL!N171</f>
        <v>0</v>
      </c>
      <c r="G151" s="351" t="str">
        <f>DESPESAS!D2</f>
        <v>UPA DUQUE DE CAXIAS</v>
      </c>
      <c r="H151" s="391" t="e">
        <f>VLOOKUP(I151,FORNECEDOR!$A$1:$B$300,2,FALSE)</f>
        <v>#N/A</v>
      </c>
      <c r="I151" s="395">
        <f>CAZUL!E171</f>
        <v>0</v>
      </c>
      <c r="J151" s="359" t="e">
        <f>VLOOKUP(AA151,DESPESAS!$A$2:$B$301,2,FALSE)</f>
        <v>#N/A</v>
      </c>
      <c r="K151" s="359" t="e">
        <f>VLOOKUP(AA151,DESPESAS!$A$2:$C$311,3,FALSE)</f>
        <v>#N/A</v>
      </c>
      <c r="L151" s="352">
        <f>CAZUL!F171</f>
        <v>0</v>
      </c>
      <c r="M151" s="388">
        <f>CAZUL!G171</f>
        <v>0</v>
      </c>
      <c r="N151" s="352">
        <f>CAZUL!H171</f>
        <v>0</v>
      </c>
      <c r="O151" s="297" t="str">
        <f>DESPESAS!E2</f>
        <v>BRADESCO</v>
      </c>
      <c r="P151" s="30"/>
      <c r="AA151" s="392">
        <f>CAZUL!C171</f>
        <v>0</v>
      </c>
    </row>
    <row r="152" spans="1:16384" ht="12.75" hidden="1" customHeight="1" x14ac:dyDescent="0.25">
      <c r="A152" s="27"/>
      <c r="B152" s="349" t="s">
        <v>423</v>
      </c>
      <c r="C152" s="27"/>
      <c r="D152" s="328"/>
      <c r="E152" s="297">
        <f>CAZUL!B172</f>
        <v>0</v>
      </c>
      <c r="F152" s="364">
        <f>CAZUL!N172</f>
        <v>0</v>
      </c>
      <c r="G152" s="351" t="str">
        <f>DESPESAS!D2</f>
        <v>UPA DUQUE DE CAXIAS</v>
      </c>
      <c r="H152" s="391" t="e">
        <f>VLOOKUP(I152,FORNECEDOR!$A$1:$B$300,2,FALSE)</f>
        <v>#N/A</v>
      </c>
      <c r="I152" s="395">
        <f>CAZUL!E172</f>
        <v>0</v>
      </c>
      <c r="J152" s="359" t="e">
        <f>VLOOKUP(AA152,DESPESAS!$A$2:$B$301,2,FALSE)</f>
        <v>#N/A</v>
      </c>
      <c r="K152" s="359" t="e">
        <f>VLOOKUP(AA152,DESPESAS!$A$2:$C$311,3,FALSE)</f>
        <v>#N/A</v>
      </c>
      <c r="L152" s="352">
        <f>CAZUL!F172</f>
        <v>0</v>
      </c>
      <c r="M152" s="388">
        <f>CAZUL!G172</f>
        <v>0</v>
      </c>
      <c r="N152" s="352">
        <f>CAZUL!H172</f>
        <v>0</v>
      </c>
      <c r="O152" s="297" t="str">
        <f>DESPESAS!E2</f>
        <v>BRADESCO</v>
      </c>
      <c r="P152" s="30"/>
      <c r="AA152" s="392">
        <f>CAZUL!C172</f>
        <v>0</v>
      </c>
    </row>
    <row r="153" spans="1:16384" ht="12.75" hidden="1" customHeight="1" x14ac:dyDescent="0.25">
      <c r="A153" s="27"/>
      <c r="B153" s="349" t="s">
        <v>423</v>
      </c>
      <c r="C153" s="27"/>
      <c r="D153" s="359"/>
      <c r="E153" s="297">
        <f>CAZUL!B173</f>
        <v>0</v>
      </c>
      <c r="F153" s="364">
        <f>CAZUL!N173</f>
        <v>0</v>
      </c>
      <c r="G153" s="351" t="str">
        <f>DESPESAS!D2</f>
        <v>UPA DUQUE DE CAXIAS</v>
      </c>
      <c r="H153" s="391" t="e">
        <f>VLOOKUP(I153,FORNECEDOR!$A$1:$B$300,2,FALSE)</f>
        <v>#N/A</v>
      </c>
      <c r="I153" s="395">
        <f>CAZUL!E173</f>
        <v>0</v>
      </c>
      <c r="J153" s="359" t="e">
        <f>VLOOKUP(AA153,DESPESAS!$A$2:$B$301,2,FALSE)</f>
        <v>#N/A</v>
      </c>
      <c r="K153" s="359" t="e">
        <f>VLOOKUP(AA153,DESPESAS!$A$2:$C$311,3,FALSE)</f>
        <v>#N/A</v>
      </c>
      <c r="L153" s="352">
        <f>CAZUL!F173</f>
        <v>0</v>
      </c>
      <c r="M153" s="388">
        <f>CAZUL!G173</f>
        <v>0</v>
      </c>
      <c r="N153" s="352">
        <f>CAZUL!H173</f>
        <v>0</v>
      </c>
      <c r="O153" s="297" t="str">
        <f>DESPESAS!E2</f>
        <v>BRADESCO</v>
      </c>
      <c r="P153" s="30"/>
      <c r="AA153" s="392">
        <f>CAZUL!C173</f>
        <v>0</v>
      </c>
    </row>
    <row r="154" spans="1:16384" ht="12.75" hidden="1" customHeight="1" x14ac:dyDescent="0.25">
      <c r="A154" s="27"/>
      <c r="B154" s="349" t="s">
        <v>423</v>
      </c>
      <c r="C154" s="27"/>
      <c r="D154" s="328"/>
      <c r="E154" s="297">
        <f>CAZUL!B174</f>
        <v>0</v>
      </c>
      <c r="F154" s="364">
        <f>CAZUL!N174</f>
        <v>0</v>
      </c>
      <c r="G154" s="351" t="str">
        <f>DESPESAS!D2</f>
        <v>UPA DUQUE DE CAXIAS</v>
      </c>
      <c r="H154" s="391" t="e">
        <f>VLOOKUP(I154,FORNECEDOR!$A$1:$B$300,2,FALSE)</f>
        <v>#N/A</v>
      </c>
      <c r="I154" s="395">
        <f>CAZUL!E174</f>
        <v>0</v>
      </c>
      <c r="J154" s="359" t="e">
        <f>VLOOKUP(AA154,DESPESAS!$A$2:$B$301,2,FALSE)</f>
        <v>#N/A</v>
      </c>
      <c r="K154" s="359" t="e">
        <f>VLOOKUP(AA154,DESPESAS!$A$2:$C$311,3,FALSE)</f>
        <v>#N/A</v>
      </c>
      <c r="L154" s="352">
        <f>CAZUL!F174</f>
        <v>0</v>
      </c>
      <c r="M154" s="388">
        <f>CAZUL!G174</f>
        <v>0</v>
      </c>
      <c r="N154" s="352">
        <f>CAZUL!H174</f>
        <v>0</v>
      </c>
      <c r="O154" s="297" t="str">
        <f>DESPESAS!E2</f>
        <v>BRADESCO</v>
      </c>
      <c r="P154" s="30"/>
      <c r="AA154" s="392">
        <f>CAZUL!C174</f>
        <v>0</v>
      </c>
    </row>
    <row r="155" spans="1:16384" ht="12.75" hidden="1" customHeight="1" x14ac:dyDescent="0.25">
      <c r="A155" s="346"/>
      <c r="B155" s="349" t="s">
        <v>423</v>
      </c>
      <c r="C155" s="26"/>
      <c r="D155" s="328"/>
      <c r="E155" s="297">
        <f>CAZUL!B175</f>
        <v>0</v>
      </c>
      <c r="F155" s="364">
        <f>CAZUL!N175</f>
        <v>0</v>
      </c>
      <c r="G155" s="351" t="str">
        <f>DESPESAS!D2</f>
        <v>UPA DUQUE DE CAXIAS</v>
      </c>
      <c r="H155" s="391" t="e">
        <f>VLOOKUP(I155,FORNECEDOR!$A$1:$B$300,2,FALSE)</f>
        <v>#N/A</v>
      </c>
      <c r="I155" s="395">
        <f>CAZUL!E175</f>
        <v>0</v>
      </c>
      <c r="J155" s="359" t="e">
        <f>VLOOKUP(AA155,DESPESAS!$A$2:$B$301,2,FALSE)</f>
        <v>#N/A</v>
      </c>
      <c r="K155" s="359" t="e">
        <f>VLOOKUP(AA155,DESPESAS!$A$2:$C$311,3,FALSE)</f>
        <v>#N/A</v>
      </c>
      <c r="L155" s="352">
        <f>CAZUL!F175</f>
        <v>0</v>
      </c>
      <c r="M155" s="388">
        <f>CAZUL!G175</f>
        <v>0</v>
      </c>
      <c r="N155" s="352">
        <f>CAZUL!H175</f>
        <v>0</v>
      </c>
      <c r="O155" s="297" t="str">
        <f>DESPESAS!E2</f>
        <v>BRADESCO</v>
      </c>
      <c r="P155" s="30"/>
      <c r="AA155" s="392">
        <f>CAZUL!C175</f>
        <v>0</v>
      </c>
    </row>
    <row r="156" spans="1:16384" ht="12.75" hidden="1" customHeight="1" x14ac:dyDescent="0.25">
      <c r="A156" s="27"/>
      <c r="B156" s="349" t="s">
        <v>423</v>
      </c>
      <c r="C156" s="344"/>
      <c r="D156" s="328"/>
      <c r="E156" s="297">
        <f>CAZUL!B176</f>
        <v>0</v>
      </c>
      <c r="F156" s="364">
        <f>CAZUL!N176</f>
        <v>0</v>
      </c>
      <c r="G156" s="351" t="str">
        <f>DESPESAS!D2</f>
        <v>UPA DUQUE DE CAXIAS</v>
      </c>
      <c r="H156" s="391" t="e">
        <f>VLOOKUP(I156,FORNECEDOR!$A$1:$B$300,2,FALSE)</f>
        <v>#N/A</v>
      </c>
      <c r="I156" s="395">
        <f>CAZUL!E176</f>
        <v>0</v>
      </c>
      <c r="J156" s="359" t="e">
        <f>VLOOKUP(AA156,DESPESAS!$A$2:$B$301,2,FALSE)</f>
        <v>#N/A</v>
      </c>
      <c r="K156" s="359" t="e">
        <f>VLOOKUP(AA156,DESPESAS!$A$2:$C$311,3,FALSE)</f>
        <v>#N/A</v>
      </c>
      <c r="L156" s="352">
        <f>CAZUL!F176</f>
        <v>0</v>
      </c>
      <c r="M156" s="388">
        <f>CAZUL!G176</f>
        <v>0</v>
      </c>
      <c r="N156" s="352">
        <f>CAZUL!H176</f>
        <v>0</v>
      </c>
      <c r="O156" s="297" t="str">
        <f>DESPESAS!E2</f>
        <v>BRADESCO</v>
      </c>
      <c r="P156" s="30"/>
      <c r="AA156" s="392">
        <f>CAZUL!C176</f>
        <v>0</v>
      </c>
    </row>
    <row r="157" spans="1:16384" ht="12.75" hidden="1" customHeight="1" x14ac:dyDescent="0.25">
      <c r="A157" s="30"/>
      <c r="B157" s="349" t="s">
        <v>423</v>
      </c>
      <c r="C157" s="342"/>
      <c r="D157" s="359"/>
      <c r="E157" s="297">
        <f>CAZUL!B177</f>
        <v>0</v>
      </c>
      <c r="F157" s="364">
        <f>CAZUL!N177</f>
        <v>0</v>
      </c>
      <c r="G157" s="351" t="str">
        <f>DESPESAS!D2</f>
        <v>UPA DUQUE DE CAXIAS</v>
      </c>
      <c r="H157" s="391" t="e">
        <f>VLOOKUP(I157,FORNECEDOR!$A$1:$B$300,2,FALSE)</f>
        <v>#N/A</v>
      </c>
      <c r="I157" s="395">
        <f>CAZUL!E177</f>
        <v>0</v>
      </c>
      <c r="J157" s="359" t="e">
        <f>VLOOKUP(AA157,DESPESAS!$A$2:$B$301,2,FALSE)</f>
        <v>#N/A</v>
      </c>
      <c r="K157" s="359" t="e">
        <f>VLOOKUP(AA157,DESPESAS!$A$2:$C$311,3,FALSE)</f>
        <v>#N/A</v>
      </c>
      <c r="L157" s="352">
        <f>CAZUL!F177</f>
        <v>0</v>
      </c>
      <c r="M157" s="388">
        <f>CAZUL!G177</f>
        <v>0</v>
      </c>
      <c r="N157" s="352">
        <f>CAZUL!H177</f>
        <v>0</v>
      </c>
      <c r="O157" s="297" t="str">
        <f>DESPESAS!E2</f>
        <v>BRADESCO</v>
      </c>
      <c r="P157" s="28"/>
      <c r="Q157" s="334"/>
      <c r="R157" s="334"/>
      <c r="S157" s="334"/>
      <c r="T157" s="334"/>
      <c r="U157" s="334"/>
      <c r="V157" s="334"/>
      <c r="W157" s="334"/>
      <c r="X157" s="334"/>
      <c r="Y157" s="334"/>
      <c r="Z157" s="334"/>
      <c r="AA157" s="392">
        <f>CAZUL!C177</f>
        <v>0</v>
      </c>
      <c r="AB157" s="334"/>
      <c r="AC157" s="334"/>
      <c r="AD157" s="334"/>
      <c r="AE157" s="334"/>
      <c r="AF157" s="334"/>
      <c r="AG157" s="334"/>
      <c r="AH157" s="334"/>
      <c r="AI157" s="334"/>
      <c r="AJ157" s="334"/>
      <c r="AK157" s="334"/>
      <c r="AL157" s="334"/>
      <c r="AM157" s="334"/>
      <c r="AN157" s="334"/>
      <c r="AO157" s="334"/>
      <c r="AP157" s="334"/>
      <c r="AQ157" s="334"/>
      <c r="AR157" s="334"/>
      <c r="AS157" s="334"/>
      <c r="AT157" s="334"/>
      <c r="AU157" s="334"/>
      <c r="AV157" s="334"/>
      <c r="AW157" s="334"/>
      <c r="AX157" s="334"/>
      <c r="AY157" s="334"/>
      <c r="AZ157" s="334"/>
      <c r="BA157" s="334"/>
      <c r="BB157" s="334"/>
      <c r="BC157" s="334"/>
      <c r="BD157" s="334"/>
      <c r="BE157" s="334"/>
      <c r="BF157" s="334"/>
      <c r="BG157" s="334"/>
      <c r="BH157" s="334"/>
      <c r="BI157" s="334"/>
      <c r="BJ157" s="334"/>
      <c r="BK157" s="334"/>
      <c r="BL157" s="334"/>
      <c r="BM157" s="334"/>
      <c r="BN157" s="334"/>
      <c r="BO157" s="334"/>
      <c r="BP157" s="334"/>
      <c r="BQ157" s="334"/>
      <c r="BR157" s="334"/>
      <c r="BS157" s="334"/>
      <c r="BT157" s="334"/>
      <c r="BU157" s="334"/>
      <c r="BV157" s="334"/>
      <c r="BW157" s="334"/>
      <c r="BX157" s="334"/>
      <c r="BY157" s="334"/>
      <c r="BZ157" s="334"/>
      <c r="CA157" s="334"/>
      <c r="CB157" s="334"/>
      <c r="CC157" s="334"/>
      <c r="CD157" s="334"/>
      <c r="CE157" s="334"/>
      <c r="CF157" s="334"/>
      <c r="CG157" s="334"/>
      <c r="CH157" s="334"/>
      <c r="CI157" s="334"/>
      <c r="CJ157" s="334"/>
      <c r="CK157" s="334"/>
      <c r="CL157" s="334"/>
      <c r="CM157" s="334"/>
      <c r="CN157" s="334"/>
      <c r="CO157" s="334"/>
      <c r="CP157" s="334"/>
      <c r="CQ157" s="334"/>
      <c r="CR157" s="334"/>
      <c r="CS157" s="334"/>
      <c r="CT157" s="334"/>
      <c r="CU157" s="334"/>
      <c r="CV157" s="334"/>
      <c r="CW157" s="334"/>
      <c r="CX157" s="334"/>
      <c r="CY157" s="334"/>
      <c r="CZ157" s="334"/>
      <c r="DA157" s="334"/>
      <c r="DB157" s="334"/>
      <c r="DC157" s="334"/>
      <c r="DD157" s="334"/>
      <c r="DE157" s="334"/>
      <c r="DF157" s="334"/>
      <c r="DG157" s="334"/>
      <c r="DH157" s="334"/>
      <c r="DI157" s="334"/>
      <c r="DJ157" s="334"/>
      <c r="DK157" s="334"/>
      <c r="DL157" s="334"/>
      <c r="DM157" s="334"/>
      <c r="DN157" s="334"/>
      <c r="DO157" s="334"/>
      <c r="DP157" s="334"/>
      <c r="DQ157" s="334"/>
      <c r="DR157" s="334"/>
      <c r="DS157" s="334"/>
      <c r="DT157" s="334"/>
      <c r="DU157" s="334"/>
      <c r="DV157" s="334"/>
      <c r="DW157" s="334"/>
      <c r="DX157" s="334"/>
      <c r="DY157" s="334"/>
      <c r="DZ157" s="334"/>
      <c r="EA157" s="334"/>
      <c r="EB157" s="334"/>
      <c r="EC157" s="334"/>
      <c r="ED157" s="334"/>
      <c r="EE157" s="334"/>
      <c r="EF157" s="334"/>
      <c r="EG157" s="334"/>
      <c r="EH157" s="334"/>
      <c r="EI157" s="334"/>
      <c r="EJ157" s="334"/>
      <c r="EK157" s="334"/>
      <c r="EL157" s="334"/>
      <c r="EM157" s="334"/>
      <c r="EN157" s="334"/>
      <c r="EO157" s="334"/>
      <c r="EP157" s="334"/>
      <c r="EQ157" s="334"/>
      <c r="ER157" s="334"/>
      <c r="ES157" s="334"/>
      <c r="ET157" s="334"/>
      <c r="EU157" s="334"/>
      <c r="EV157" s="334"/>
      <c r="EW157" s="334"/>
      <c r="EX157" s="334"/>
      <c r="EY157" s="334"/>
      <c r="EZ157" s="334"/>
      <c r="FA157" s="334"/>
      <c r="FB157" s="334"/>
      <c r="FC157" s="334"/>
      <c r="FD157" s="334"/>
      <c r="FE157" s="334"/>
      <c r="FF157" s="334"/>
      <c r="FG157" s="334"/>
      <c r="FH157" s="334"/>
      <c r="FI157" s="334"/>
      <c r="FJ157" s="334"/>
      <c r="FK157" s="334"/>
      <c r="FL157" s="334"/>
      <c r="FM157" s="334"/>
      <c r="FN157" s="334"/>
      <c r="FO157" s="334"/>
      <c r="FP157" s="334"/>
      <c r="FQ157" s="334"/>
      <c r="FR157" s="334"/>
      <c r="FS157" s="334"/>
      <c r="FT157" s="334"/>
      <c r="FU157" s="334"/>
      <c r="FV157" s="334"/>
      <c r="FW157" s="334"/>
      <c r="FX157" s="334"/>
      <c r="FY157" s="334"/>
      <c r="FZ157" s="334"/>
      <c r="GA157" s="334"/>
      <c r="GB157" s="334"/>
      <c r="GC157" s="334"/>
      <c r="GD157" s="334"/>
      <c r="GE157" s="334"/>
      <c r="GF157" s="334"/>
      <c r="GG157" s="334"/>
      <c r="GH157" s="334"/>
      <c r="GI157" s="334"/>
      <c r="GJ157" s="334"/>
      <c r="GK157" s="334"/>
      <c r="GL157" s="334"/>
      <c r="GM157" s="334"/>
      <c r="GN157" s="334"/>
      <c r="GO157" s="334"/>
      <c r="GP157" s="334"/>
      <c r="GQ157" s="334"/>
      <c r="GR157" s="334"/>
      <c r="GS157" s="334"/>
      <c r="GT157" s="334"/>
      <c r="GU157" s="334"/>
      <c r="GV157" s="334"/>
      <c r="GW157" s="334"/>
      <c r="GX157" s="334"/>
      <c r="GY157" s="334"/>
      <c r="GZ157" s="334"/>
      <c r="HA157" s="334"/>
      <c r="HB157" s="334"/>
      <c r="HC157" s="334"/>
      <c r="HD157" s="334"/>
      <c r="HE157" s="334"/>
      <c r="HF157" s="334"/>
      <c r="HG157" s="334"/>
      <c r="HH157" s="334"/>
      <c r="HI157" s="334"/>
      <c r="HJ157" s="334"/>
      <c r="HK157" s="334"/>
      <c r="HL157" s="334"/>
      <c r="HM157" s="334"/>
      <c r="HN157" s="334"/>
      <c r="HO157" s="334"/>
      <c r="HP157" s="334"/>
      <c r="HQ157" s="334"/>
      <c r="HR157" s="334"/>
      <c r="HS157" s="334"/>
      <c r="HT157" s="334"/>
      <c r="HU157" s="334"/>
      <c r="HV157" s="334"/>
      <c r="HW157" s="334"/>
      <c r="HX157" s="334"/>
      <c r="HY157" s="334"/>
      <c r="HZ157" s="334"/>
      <c r="IA157" s="334"/>
      <c r="IB157" s="334"/>
      <c r="IC157" s="334"/>
      <c r="ID157" s="334"/>
      <c r="IE157" s="334"/>
      <c r="IF157" s="334"/>
      <c r="IG157" s="334"/>
      <c r="IH157" s="334"/>
      <c r="II157" s="334"/>
      <c r="IJ157" s="334"/>
      <c r="IK157" s="334"/>
      <c r="IL157" s="334"/>
      <c r="IM157" s="334"/>
      <c r="IN157" s="334"/>
      <c r="IO157" s="334"/>
      <c r="IP157" s="334"/>
      <c r="IQ157" s="334"/>
      <c r="IR157" s="334"/>
      <c r="IS157" s="334"/>
      <c r="IT157" s="334"/>
      <c r="IU157" s="334"/>
      <c r="IV157" s="334"/>
      <c r="IW157" s="334"/>
      <c r="IX157" s="334"/>
      <c r="IY157" s="334"/>
      <c r="IZ157" s="334"/>
      <c r="JA157" s="334"/>
      <c r="JB157" s="334"/>
      <c r="JC157" s="334"/>
      <c r="JD157" s="334"/>
      <c r="JE157" s="334"/>
      <c r="JF157" s="334"/>
      <c r="JG157" s="334"/>
      <c r="JH157" s="334"/>
      <c r="JI157" s="334"/>
      <c r="JJ157" s="334"/>
      <c r="JK157" s="334"/>
      <c r="JL157" s="334"/>
      <c r="JM157" s="334"/>
      <c r="JN157" s="334"/>
      <c r="JO157" s="334"/>
      <c r="JP157" s="334"/>
      <c r="JQ157" s="334"/>
      <c r="JR157" s="334"/>
      <c r="JS157" s="334"/>
      <c r="JT157" s="334"/>
      <c r="JU157" s="334"/>
      <c r="JV157" s="334"/>
      <c r="JW157" s="334"/>
      <c r="JX157" s="334"/>
      <c r="JY157" s="334"/>
      <c r="JZ157" s="334"/>
      <c r="KA157" s="334"/>
      <c r="KB157" s="334"/>
      <c r="KC157" s="334"/>
      <c r="KD157" s="334"/>
      <c r="KE157" s="334"/>
      <c r="KF157" s="334"/>
      <c r="KG157" s="334"/>
      <c r="KH157" s="334"/>
      <c r="KI157" s="334"/>
      <c r="KJ157" s="334"/>
      <c r="KK157" s="334"/>
      <c r="KL157" s="334"/>
      <c r="KM157" s="334"/>
      <c r="KN157" s="334"/>
      <c r="KO157" s="334"/>
      <c r="KP157" s="334"/>
      <c r="KQ157" s="334"/>
      <c r="KR157" s="334"/>
      <c r="KS157" s="334"/>
      <c r="KT157" s="334"/>
      <c r="KU157" s="334"/>
      <c r="KV157" s="334"/>
      <c r="KW157" s="334"/>
      <c r="KX157" s="334"/>
      <c r="KY157" s="334"/>
      <c r="KZ157" s="334"/>
      <c r="LA157" s="334"/>
      <c r="LB157" s="334"/>
      <c r="LC157" s="334"/>
      <c r="LD157" s="334"/>
      <c r="LE157" s="334"/>
      <c r="LF157" s="334"/>
      <c r="LG157" s="334"/>
      <c r="LH157" s="334"/>
      <c r="LI157" s="334"/>
      <c r="LJ157" s="334"/>
      <c r="LK157" s="334"/>
      <c r="LL157" s="334"/>
      <c r="LM157" s="334"/>
      <c r="LN157" s="334"/>
      <c r="LO157" s="334"/>
      <c r="LP157" s="334"/>
      <c r="LQ157" s="334"/>
      <c r="LR157" s="334"/>
      <c r="LS157" s="334"/>
      <c r="LT157" s="334"/>
      <c r="LU157" s="334"/>
      <c r="LV157" s="334"/>
      <c r="LW157" s="334"/>
      <c r="LX157" s="334"/>
      <c r="LY157" s="334"/>
      <c r="LZ157" s="334"/>
      <c r="MA157" s="334"/>
      <c r="MB157" s="334"/>
      <c r="MC157" s="334"/>
      <c r="MD157" s="334"/>
      <c r="ME157" s="334"/>
      <c r="MF157" s="334"/>
      <c r="MG157" s="334"/>
      <c r="MH157" s="334"/>
      <c r="MI157" s="334"/>
      <c r="MJ157" s="334"/>
      <c r="MK157" s="334"/>
      <c r="ML157" s="334"/>
      <c r="MM157" s="334"/>
      <c r="MN157" s="334"/>
      <c r="MO157" s="334"/>
      <c r="MP157" s="334"/>
      <c r="MQ157" s="334"/>
      <c r="MR157" s="334"/>
      <c r="MS157" s="334"/>
      <c r="MT157" s="334"/>
      <c r="MU157" s="334"/>
      <c r="MV157" s="334"/>
      <c r="MW157" s="334"/>
      <c r="MX157" s="334"/>
      <c r="MY157" s="334"/>
      <c r="MZ157" s="334"/>
      <c r="NA157" s="334"/>
      <c r="NB157" s="334"/>
      <c r="NC157" s="334"/>
      <c r="ND157" s="334"/>
      <c r="NE157" s="334"/>
      <c r="NF157" s="334"/>
      <c r="NG157" s="334"/>
      <c r="NH157" s="334"/>
      <c r="NI157" s="334"/>
      <c r="NJ157" s="334"/>
      <c r="NK157" s="334"/>
      <c r="NL157" s="334"/>
      <c r="NM157" s="334"/>
      <c r="NN157" s="334"/>
      <c r="NO157" s="334"/>
      <c r="NP157" s="334"/>
      <c r="NQ157" s="334"/>
      <c r="NR157" s="334"/>
      <c r="NS157" s="334"/>
      <c r="NT157" s="334"/>
      <c r="NU157" s="334"/>
      <c r="NV157" s="334"/>
      <c r="NW157" s="334"/>
      <c r="NX157" s="334"/>
      <c r="NY157" s="334"/>
      <c r="NZ157" s="334"/>
      <c r="OA157" s="334"/>
      <c r="OB157" s="334"/>
      <c r="OC157" s="334"/>
      <c r="OD157" s="334"/>
      <c r="OE157" s="334"/>
      <c r="OF157" s="334"/>
      <c r="OG157" s="334"/>
      <c r="OH157" s="334"/>
      <c r="OI157" s="334"/>
      <c r="OJ157" s="334"/>
      <c r="OK157" s="334"/>
      <c r="OL157" s="334"/>
      <c r="OM157" s="334"/>
      <c r="ON157" s="334"/>
      <c r="OO157" s="334"/>
      <c r="OP157" s="334"/>
      <c r="OQ157" s="334"/>
      <c r="OR157" s="334"/>
      <c r="OS157" s="334"/>
      <c r="OT157" s="334"/>
      <c r="OU157" s="334"/>
      <c r="OV157" s="334"/>
      <c r="OW157" s="334"/>
      <c r="OX157" s="334"/>
      <c r="OY157" s="334"/>
      <c r="OZ157" s="334"/>
      <c r="PA157" s="334"/>
      <c r="PB157" s="334"/>
      <c r="PC157" s="334"/>
      <c r="PD157" s="334"/>
      <c r="PE157" s="334"/>
      <c r="PF157" s="334"/>
      <c r="PG157" s="334"/>
      <c r="PH157" s="334"/>
      <c r="PI157" s="334"/>
      <c r="PJ157" s="334"/>
      <c r="PK157" s="334"/>
      <c r="PL157" s="334"/>
      <c r="PM157" s="334"/>
      <c r="PN157" s="334"/>
      <c r="PO157" s="334"/>
      <c r="PP157" s="334"/>
      <c r="PQ157" s="334"/>
      <c r="PR157" s="334"/>
      <c r="PS157" s="334"/>
      <c r="PT157" s="334"/>
      <c r="PU157" s="334"/>
      <c r="PV157" s="334"/>
      <c r="PW157" s="334"/>
      <c r="PX157" s="334"/>
      <c r="PY157" s="334"/>
      <c r="PZ157" s="334"/>
      <c r="QA157" s="334"/>
      <c r="QB157" s="334"/>
      <c r="QC157" s="334"/>
      <c r="QD157" s="334"/>
      <c r="QE157" s="334"/>
      <c r="QF157" s="334"/>
      <c r="QG157" s="334"/>
      <c r="QH157" s="334"/>
      <c r="QI157" s="334"/>
      <c r="QJ157" s="334"/>
      <c r="QK157" s="334"/>
      <c r="QL157" s="334"/>
      <c r="QM157" s="334"/>
      <c r="QN157" s="334"/>
      <c r="QO157" s="334"/>
      <c r="QP157" s="334"/>
      <c r="QQ157" s="334"/>
      <c r="QR157" s="334"/>
      <c r="QS157" s="334"/>
      <c r="QT157" s="334"/>
      <c r="QU157" s="334"/>
      <c r="QV157" s="334"/>
      <c r="QW157" s="334"/>
      <c r="QX157" s="334"/>
      <c r="QY157" s="334"/>
      <c r="QZ157" s="334"/>
      <c r="RA157" s="334"/>
      <c r="RB157" s="334"/>
      <c r="RC157" s="334"/>
      <c r="RD157" s="334"/>
      <c r="RE157" s="334"/>
      <c r="RF157" s="334"/>
      <c r="RG157" s="334"/>
      <c r="RH157" s="334"/>
      <c r="RI157" s="334"/>
      <c r="RJ157" s="334"/>
      <c r="RK157" s="334"/>
      <c r="RL157" s="334"/>
      <c r="RM157" s="334"/>
      <c r="RN157" s="334"/>
      <c r="RO157" s="334"/>
      <c r="RP157" s="334"/>
      <c r="RQ157" s="334"/>
      <c r="RR157" s="334"/>
      <c r="RS157" s="334"/>
      <c r="RT157" s="334"/>
      <c r="RU157" s="334"/>
      <c r="RV157" s="334"/>
      <c r="RW157" s="334"/>
      <c r="RX157" s="334"/>
      <c r="RY157" s="334"/>
      <c r="RZ157" s="334"/>
      <c r="SA157" s="334"/>
      <c r="SB157" s="334"/>
      <c r="SC157" s="334"/>
      <c r="SD157" s="334"/>
      <c r="SE157" s="334"/>
      <c r="SF157" s="334"/>
      <c r="SG157" s="334"/>
      <c r="SH157" s="334"/>
      <c r="SI157" s="334"/>
      <c r="SJ157" s="334"/>
      <c r="SK157" s="334"/>
      <c r="SL157" s="334"/>
      <c r="SM157" s="334"/>
      <c r="SN157" s="334"/>
      <c r="SO157" s="334"/>
      <c r="SP157" s="334"/>
      <c r="SQ157" s="334"/>
      <c r="SR157" s="334"/>
      <c r="SS157" s="334"/>
      <c r="ST157" s="334"/>
      <c r="SU157" s="334"/>
      <c r="SV157" s="334"/>
      <c r="SW157" s="334"/>
      <c r="SX157" s="334"/>
      <c r="SY157" s="334"/>
      <c r="SZ157" s="334"/>
      <c r="TA157" s="334"/>
      <c r="TB157" s="334"/>
      <c r="TC157" s="334"/>
      <c r="TD157" s="334"/>
      <c r="TE157" s="334"/>
      <c r="TF157" s="334"/>
      <c r="TG157" s="334"/>
      <c r="TH157" s="334"/>
      <c r="TI157" s="334"/>
      <c r="TJ157" s="334"/>
      <c r="TK157" s="334"/>
      <c r="TL157" s="334"/>
      <c r="TM157" s="334"/>
      <c r="TN157" s="334"/>
      <c r="TO157" s="334"/>
      <c r="TP157" s="334"/>
      <c r="TQ157" s="334"/>
      <c r="TR157" s="334"/>
      <c r="TS157" s="334"/>
      <c r="TT157" s="334"/>
      <c r="TU157" s="334"/>
      <c r="TV157" s="334"/>
      <c r="TW157" s="334"/>
      <c r="TX157" s="334"/>
      <c r="TY157" s="334"/>
      <c r="TZ157" s="334"/>
      <c r="UA157" s="334"/>
      <c r="UB157" s="334"/>
      <c r="UC157" s="334"/>
      <c r="UD157" s="334"/>
      <c r="UE157" s="334"/>
      <c r="UF157" s="334"/>
      <c r="UG157" s="334"/>
      <c r="UH157" s="334"/>
      <c r="UI157" s="334"/>
      <c r="UJ157" s="334"/>
      <c r="UK157" s="334"/>
      <c r="UL157" s="334"/>
      <c r="UM157" s="334"/>
      <c r="UN157" s="334"/>
      <c r="UO157" s="334"/>
      <c r="UP157" s="334"/>
      <c r="UQ157" s="334"/>
      <c r="UR157" s="334"/>
      <c r="US157" s="334"/>
      <c r="UT157" s="334"/>
      <c r="UU157" s="334"/>
      <c r="UV157" s="334"/>
      <c r="UW157" s="334"/>
      <c r="UX157" s="334"/>
      <c r="UY157" s="334"/>
      <c r="UZ157" s="334"/>
      <c r="VA157" s="334"/>
      <c r="VB157" s="334"/>
      <c r="VC157" s="334"/>
      <c r="VD157" s="334"/>
      <c r="VE157" s="334"/>
      <c r="VF157" s="334"/>
      <c r="VG157" s="334"/>
      <c r="VH157" s="334"/>
      <c r="VI157" s="334"/>
      <c r="VJ157" s="334"/>
      <c r="VK157" s="334"/>
      <c r="VL157" s="334"/>
      <c r="VM157" s="334"/>
      <c r="VN157" s="334"/>
      <c r="VO157" s="334"/>
      <c r="VP157" s="334"/>
      <c r="VQ157" s="334"/>
      <c r="VR157" s="334"/>
      <c r="VS157" s="334"/>
      <c r="VT157" s="334"/>
      <c r="VU157" s="334"/>
      <c r="VV157" s="334"/>
      <c r="VW157" s="334"/>
      <c r="VX157" s="334"/>
      <c r="VY157" s="334"/>
      <c r="VZ157" s="334"/>
      <c r="WA157" s="334"/>
      <c r="WB157" s="334"/>
      <c r="WC157" s="334"/>
      <c r="WD157" s="334"/>
      <c r="WE157" s="334"/>
      <c r="WF157" s="334"/>
      <c r="WG157" s="334"/>
      <c r="WH157" s="334"/>
      <c r="WI157" s="334"/>
      <c r="WJ157" s="334"/>
      <c r="WK157" s="334"/>
      <c r="WL157" s="334"/>
      <c r="WM157" s="334"/>
      <c r="WN157" s="334"/>
      <c r="WO157" s="334"/>
      <c r="WP157" s="334"/>
      <c r="WQ157" s="334"/>
      <c r="WR157" s="334"/>
      <c r="WS157" s="334"/>
      <c r="WT157" s="334"/>
      <c r="WU157" s="334"/>
      <c r="WV157" s="334"/>
      <c r="WW157" s="334"/>
      <c r="WX157" s="334"/>
      <c r="WY157" s="334"/>
      <c r="WZ157" s="334"/>
      <c r="XA157" s="334"/>
      <c r="XB157" s="334"/>
      <c r="XC157" s="334"/>
      <c r="XD157" s="334"/>
      <c r="XE157" s="334"/>
      <c r="XF157" s="334"/>
      <c r="XG157" s="334"/>
      <c r="XH157" s="334"/>
      <c r="XI157" s="334"/>
      <c r="XJ157" s="334"/>
      <c r="XK157" s="334"/>
      <c r="XL157" s="334"/>
      <c r="XM157" s="334"/>
      <c r="XN157" s="334"/>
      <c r="XO157" s="334"/>
      <c r="XP157" s="334"/>
      <c r="XQ157" s="334"/>
      <c r="XR157" s="334"/>
      <c r="XS157" s="334"/>
      <c r="XT157" s="334"/>
      <c r="XU157" s="334"/>
      <c r="XV157" s="334"/>
      <c r="XW157" s="334"/>
      <c r="XX157" s="334"/>
      <c r="XY157" s="334"/>
      <c r="XZ157" s="334"/>
      <c r="YA157" s="334"/>
      <c r="YB157" s="334"/>
      <c r="YC157" s="334"/>
      <c r="YD157" s="334"/>
      <c r="YE157" s="334"/>
      <c r="YF157" s="334"/>
      <c r="YG157" s="334"/>
      <c r="YH157" s="334"/>
      <c r="YI157" s="334"/>
      <c r="YJ157" s="334"/>
      <c r="YK157" s="334"/>
      <c r="YL157" s="334"/>
      <c r="YM157" s="334"/>
      <c r="YN157" s="334"/>
      <c r="YO157" s="334"/>
      <c r="YP157" s="334"/>
      <c r="YQ157" s="334"/>
      <c r="YR157" s="334"/>
      <c r="YS157" s="334"/>
      <c r="YT157" s="334"/>
      <c r="YU157" s="334"/>
      <c r="YV157" s="334"/>
      <c r="YW157" s="334"/>
      <c r="YX157" s="334"/>
      <c r="YY157" s="334"/>
      <c r="YZ157" s="334"/>
      <c r="ZA157" s="334"/>
      <c r="ZB157" s="334"/>
      <c r="ZC157" s="334"/>
      <c r="ZD157" s="334"/>
      <c r="ZE157" s="334"/>
      <c r="ZF157" s="334"/>
      <c r="ZG157" s="334"/>
      <c r="ZH157" s="334"/>
      <c r="ZI157" s="334"/>
      <c r="ZJ157" s="334"/>
      <c r="ZK157" s="334"/>
      <c r="ZL157" s="334"/>
      <c r="ZM157" s="334"/>
      <c r="ZN157" s="334"/>
      <c r="ZO157" s="334"/>
      <c r="ZP157" s="334"/>
      <c r="ZQ157" s="334"/>
      <c r="ZR157" s="334"/>
      <c r="ZS157" s="334"/>
      <c r="ZT157" s="334"/>
      <c r="ZU157" s="334"/>
      <c r="ZV157" s="334"/>
      <c r="ZW157" s="334"/>
      <c r="ZX157" s="334"/>
      <c r="ZY157" s="334"/>
      <c r="ZZ157" s="334"/>
      <c r="AAA157" s="334"/>
      <c r="AAB157" s="334"/>
      <c r="AAC157" s="334"/>
      <c r="AAD157" s="334"/>
      <c r="AAE157" s="334"/>
      <c r="AAF157" s="334"/>
      <c r="AAG157" s="334"/>
      <c r="AAH157" s="334"/>
      <c r="AAI157" s="334"/>
      <c r="AAJ157" s="334"/>
      <c r="AAK157" s="334"/>
      <c r="AAL157" s="334"/>
      <c r="AAM157" s="334"/>
      <c r="AAN157" s="334"/>
      <c r="AAO157" s="334"/>
      <c r="AAP157" s="334"/>
      <c r="AAQ157" s="334"/>
      <c r="AAR157" s="334"/>
      <c r="AAS157" s="334"/>
      <c r="AAT157" s="334"/>
      <c r="AAU157" s="334"/>
      <c r="AAV157" s="334"/>
      <c r="AAW157" s="334"/>
      <c r="AAX157" s="334"/>
      <c r="AAY157" s="334"/>
      <c r="AAZ157" s="334"/>
      <c r="ABA157" s="334"/>
      <c r="ABB157" s="334"/>
      <c r="ABC157" s="334"/>
      <c r="ABD157" s="334"/>
      <c r="ABE157" s="334"/>
      <c r="ABF157" s="334"/>
      <c r="ABG157" s="334"/>
      <c r="ABH157" s="334"/>
      <c r="ABI157" s="334"/>
      <c r="ABJ157" s="334"/>
      <c r="ABK157" s="334"/>
      <c r="ABL157" s="334"/>
      <c r="ABM157" s="334"/>
      <c r="ABN157" s="334"/>
      <c r="ABO157" s="334"/>
      <c r="ABP157" s="334"/>
      <c r="ABQ157" s="334"/>
      <c r="ABR157" s="334"/>
      <c r="ABS157" s="334"/>
      <c r="ABT157" s="334"/>
      <c r="ABU157" s="334"/>
      <c r="ABV157" s="334"/>
      <c r="ABW157" s="334"/>
      <c r="ABX157" s="334"/>
      <c r="ABY157" s="334"/>
      <c r="ABZ157" s="334"/>
      <c r="ACA157" s="334"/>
      <c r="ACB157" s="334"/>
      <c r="ACC157" s="334"/>
      <c r="ACD157" s="334"/>
      <c r="ACE157" s="334"/>
      <c r="ACF157" s="334"/>
      <c r="ACG157" s="334"/>
      <c r="ACH157" s="334"/>
      <c r="ACI157" s="334"/>
      <c r="ACJ157" s="334"/>
      <c r="ACK157" s="334"/>
      <c r="ACL157" s="334"/>
      <c r="ACM157" s="334"/>
      <c r="ACN157" s="334"/>
      <c r="ACO157" s="334"/>
      <c r="ACP157" s="334"/>
      <c r="ACQ157" s="334"/>
      <c r="ACR157" s="334"/>
      <c r="ACS157" s="334"/>
      <c r="ACT157" s="334"/>
      <c r="ACU157" s="334"/>
      <c r="ACV157" s="334"/>
      <c r="ACW157" s="334"/>
      <c r="ACX157" s="334"/>
      <c r="ACY157" s="334"/>
      <c r="ACZ157" s="334"/>
      <c r="ADA157" s="334"/>
      <c r="ADB157" s="334"/>
      <c r="ADC157" s="334"/>
      <c r="ADD157" s="334"/>
      <c r="ADE157" s="334"/>
      <c r="ADF157" s="334"/>
      <c r="ADG157" s="334"/>
      <c r="ADH157" s="334"/>
      <c r="ADI157" s="334"/>
      <c r="ADJ157" s="334"/>
      <c r="ADK157" s="334"/>
      <c r="ADL157" s="334"/>
      <c r="ADM157" s="334"/>
      <c r="ADN157" s="334"/>
      <c r="ADO157" s="334"/>
      <c r="ADP157" s="334"/>
      <c r="ADQ157" s="334"/>
      <c r="ADR157" s="334"/>
      <c r="ADS157" s="334"/>
      <c r="ADT157" s="334"/>
      <c r="ADU157" s="334"/>
      <c r="ADV157" s="334"/>
      <c r="ADW157" s="334"/>
      <c r="ADX157" s="334"/>
      <c r="ADY157" s="334"/>
      <c r="ADZ157" s="334"/>
      <c r="AEA157" s="334"/>
      <c r="AEB157" s="334"/>
      <c r="AEC157" s="334"/>
      <c r="AED157" s="334"/>
      <c r="AEE157" s="334"/>
      <c r="AEF157" s="334"/>
      <c r="AEG157" s="334"/>
      <c r="AEH157" s="334"/>
      <c r="AEI157" s="334"/>
      <c r="AEJ157" s="334"/>
      <c r="AEK157" s="334"/>
      <c r="AEL157" s="334"/>
      <c r="AEM157" s="334"/>
      <c r="AEN157" s="334"/>
      <c r="AEO157" s="334"/>
      <c r="AEP157" s="334"/>
      <c r="AEQ157" s="334"/>
      <c r="AER157" s="334"/>
      <c r="AES157" s="334"/>
      <c r="AET157" s="334"/>
      <c r="AEU157" s="334"/>
      <c r="AEV157" s="334"/>
      <c r="AEW157" s="334"/>
      <c r="AEX157" s="334"/>
      <c r="AEY157" s="334"/>
      <c r="AEZ157" s="334"/>
      <c r="AFA157" s="334"/>
      <c r="AFB157" s="334"/>
      <c r="AFC157" s="334"/>
      <c r="AFD157" s="334"/>
      <c r="AFE157" s="334"/>
      <c r="AFF157" s="334"/>
      <c r="AFG157" s="334"/>
      <c r="AFH157" s="334"/>
      <c r="AFI157" s="334"/>
      <c r="AFJ157" s="334"/>
      <c r="AFK157" s="334"/>
      <c r="AFL157" s="334"/>
      <c r="AFM157" s="334"/>
      <c r="AFN157" s="334"/>
      <c r="AFO157" s="334"/>
      <c r="AFP157" s="334"/>
      <c r="AFQ157" s="334"/>
      <c r="AFR157" s="334"/>
      <c r="AFS157" s="334"/>
      <c r="AFT157" s="334"/>
      <c r="AFU157" s="334"/>
      <c r="AFV157" s="334"/>
      <c r="AFW157" s="334"/>
      <c r="AFX157" s="334"/>
      <c r="AFY157" s="334"/>
      <c r="AFZ157" s="334"/>
      <c r="AGA157" s="334"/>
      <c r="AGB157" s="334"/>
      <c r="AGC157" s="334"/>
      <c r="AGD157" s="334"/>
      <c r="AGE157" s="334"/>
      <c r="AGF157" s="334"/>
      <c r="AGG157" s="334"/>
      <c r="AGH157" s="334"/>
      <c r="AGI157" s="334"/>
      <c r="AGJ157" s="334"/>
      <c r="AGK157" s="334"/>
      <c r="AGL157" s="334"/>
      <c r="AGM157" s="334"/>
      <c r="AGN157" s="334"/>
      <c r="AGO157" s="334"/>
      <c r="AGP157" s="334"/>
      <c r="AGQ157" s="334"/>
      <c r="AGR157" s="334"/>
      <c r="AGS157" s="334"/>
      <c r="AGT157" s="334"/>
      <c r="AGU157" s="334"/>
      <c r="AGV157" s="334"/>
      <c r="AGW157" s="334"/>
      <c r="AGX157" s="334"/>
      <c r="AGY157" s="334"/>
      <c r="AGZ157" s="334"/>
      <c r="AHA157" s="334"/>
      <c r="AHB157" s="334"/>
      <c r="AHC157" s="334"/>
      <c r="AHD157" s="334"/>
      <c r="AHE157" s="334"/>
      <c r="AHF157" s="334"/>
      <c r="AHG157" s="334"/>
      <c r="AHH157" s="334"/>
      <c r="AHI157" s="334"/>
      <c r="AHJ157" s="334"/>
      <c r="AHK157" s="334"/>
      <c r="AHL157" s="334"/>
      <c r="AHM157" s="334"/>
      <c r="AHN157" s="334"/>
      <c r="AHO157" s="334"/>
      <c r="AHP157" s="334"/>
      <c r="AHQ157" s="334"/>
      <c r="AHR157" s="334"/>
      <c r="AHS157" s="334"/>
      <c r="AHT157" s="334"/>
      <c r="AHU157" s="334"/>
      <c r="AHV157" s="334"/>
      <c r="AHW157" s="334"/>
      <c r="AHX157" s="334"/>
      <c r="AHY157" s="334"/>
      <c r="AHZ157" s="334"/>
      <c r="AIA157" s="334"/>
      <c r="AIB157" s="334"/>
      <c r="AIC157" s="334"/>
      <c r="AID157" s="334"/>
      <c r="AIE157" s="334"/>
      <c r="AIF157" s="334"/>
      <c r="AIG157" s="334"/>
      <c r="AIH157" s="334"/>
      <c r="AII157" s="334"/>
      <c r="AIJ157" s="334"/>
      <c r="AIK157" s="334"/>
      <c r="AIL157" s="334"/>
      <c r="AIM157" s="334"/>
      <c r="AIN157" s="334"/>
      <c r="AIO157" s="334"/>
      <c r="AIP157" s="334"/>
      <c r="AIQ157" s="334"/>
      <c r="AIR157" s="334"/>
      <c r="AIS157" s="334"/>
      <c r="AIT157" s="334"/>
      <c r="AIU157" s="334"/>
      <c r="AIV157" s="334"/>
      <c r="AIW157" s="334"/>
      <c r="AIX157" s="334"/>
      <c r="AIY157" s="334"/>
      <c r="AIZ157" s="334"/>
      <c r="AJA157" s="334"/>
      <c r="AJB157" s="334"/>
      <c r="AJC157" s="334"/>
      <c r="AJD157" s="334"/>
      <c r="AJE157" s="334"/>
      <c r="AJF157" s="334"/>
      <c r="AJG157" s="334"/>
      <c r="AJH157" s="334"/>
      <c r="AJI157" s="334"/>
      <c r="AJJ157" s="334"/>
      <c r="AJK157" s="334"/>
      <c r="AJL157" s="334"/>
      <c r="AJM157" s="334"/>
      <c r="AJN157" s="334"/>
      <c r="AJO157" s="334"/>
      <c r="AJP157" s="334"/>
      <c r="AJQ157" s="334"/>
      <c r="AJR157" s="334"/>
      <c r="AJS157" s="334"/>
      <c r="AJT157" s="334"/>
      <c r="AJU157" s="334"/>
      <c r="AJV157" s="334"/>
      <c r="AJW157" s="334"/>
      <c r="AJX157" s="334"/>
      <c r="AJY157" s="334"/>
      <c r="AJZ157" s="334"/>
      <c r="AKA157" s="334"/>
      <c r="AKB157" s="334"/>
      <c r="AKC157" s="334"/>
      <c r="AKD157" s="334"/>
      <c r="AKE157" s="334"/>
      <c r="AKF157" s="334"/>
      <c r="AKG157" s="334"/>
      <c r="AKH157" s="334"/>
      <c r="AKI157" s="334"/>
      <c r="AKJ157" s="334"/>
      <c r="AKK157" s="334"/>
      <c r="AKL157" s="334"/>
      <c r="AKM157" s="334"/>
      <c r="AKN157" s="334"/>
      <c r="AKO157" s="334"/>
      <c r="AKP157" s="334"/>
      <c r="AKQ157" s="334"/>
      <c r="AKR157" s="334"/>
      <c r="AKS157" s="334"/>
      <c r="AKT157" s="334"/>
      <c r="AKU157" s="334"/>
      <c r="AKV157" s="334"/>
      <c r="AKW157" s="334"/>
      <c r="AKX157" s="334"/>
      <c r="AKY157" s="334"/>
      <c r="AKZ157" s="334"/>
      <c r="ALA157" s="334"/>
      <c r="ALB157" s="334"/>
      <c r="ALC157" s="334"/>
      <c r="ALD157" s="334"/>
      <c r="ALE157" s="334"/>
      <c r="ALF157" s="334"/>
      <c r="ALG157" s="334"/>
      <c r="ALH157" s="334"/>
      <c r="ALI157" s="334"/>
      <c r="ALJ157" s="334"/>
      <c r="ALK157" s="334"/>
      <c r="ALL157" s="334"/>
      <c r="ALM157" s="334"/>
      <c r="ALN157" s="334"/>
      <c r="ALO157" s="334"/>
      <c r="ALP157" s="334"/>
      <c r="ALQ157" s="334"/>
      <c r="ALR157" s="334"/>
      <c r="ALS157" s="334"/>
      <c r="ALT157" s="334"/>
      <c r="ALU157" s="334"/>
      <c r="ALV157" s="334"/>
      <c r="ALW157" s="334"/>
      <c r="ALX157" s="334"/>
      <c r="ALY157" s="334"/>
      <c r="ALZ157" s="334"/>
      <c r="AMA157" s="334"/>
      <c r="AMB157" s="334"/>
      <c r="AMC157" s="334"/>
      <c r="AMD157" s="334"/>
      <c r="AME157" s="334"/>
      <c r="AMF157" s="334"/>
      <c r="AMG157" s="334"/>
      <c r="AMH157" s="334"/>
      <c r="AMI157" s="334"/>
      <c r="AMJ157" s="334"/>
      <c r="AMK157" s="334"/>
      <c r="AML157" s="334"/>
      <c r="AMM157" s="334"/>
      <c r="AMN157" s="334"/>
      <c r="AMO157" s="334"/>
      <c r="AMP157" s="334"/>
      <c r="AMQ157" s="334"/>
      <c r="AMR157" s="334"/>
      <c r="AMS157" s="334"/>
      <c r="AMT157" s="334"/>
      <c r="AMU157" s="334"/>
      <c r="AMV157" s="334"/>
      <c r="AMW157" s="334"/>
      <c r="AMX157" s="334"/>
      <c r="AMY157" s="334"/>
      <c r="AMZ157" s="334"/>
      <c r="ANA157" s="334"/>
      <c r="ANB157" s="334"/>
      <c r="ANC157" s="334"/>
      <c r="AND157" s="334"/>
      <c r="ANE157" s="334"/>
      <c r="ANF157" s="334"/>
      <c r="ANG157" s="334"/>
      <c r="ANH157" s="334"/>
      <c r="ANI157" s="334"/>
      <c r="ANJ157" s="334"/>
      <c r="ANK157" s="334"/>
      <c r="ANL157" s="334"/>
      <c r="ANM157" s="334"/>
      <c r="ANN157" s="334"/>
      <c r="ANO157" s="334"/>
      <c r="ANP157" s="334"/>
      <c r="ANQ157" s="334"/>
      <c r="ANR157" s="334"/>
      <c r="ANS157" s="334"/>
      <c r="ANT157" s="334"/>
      <c r="ANU157" s="334"/>
      <c r="ANV157" s="334"/>
      <c r="ANW157" s="334"/>
      <c r="ANX157" s="334"/>
      <c r="ANY157" s="334"/>
      <c r="ANZ157" s="334"/>
      <c r="AOA157" s="334"/>
      <c r="AOB157" s="334"/>
      <c r="AOC157" s="334"/>
      <c r="AOD157" s="334"/>
      <c r="AOE157" s="334"/>
      <c r="AOF157" s="334"/>
      <c r="AOG157" s="334"/>
      <c r="AOH157" s="334"/>
      <c r="AOI157" s="334"/>
      <c r="AOJ157" s="334"/>
      <c r="AOK157" s="334"/>
      <c r="AOL157" s="334"/>
      <c r="AOM157" s="334"/>
      <c r="AON157" s="334"/>
      <c r="AOO157" s="334"/>
      <c r="AOP157" s="334"/>
      <c r="AOQ157" s="334"/>
      <c r="AOR157" s="334"/>
      <c r="AOS157" s="334"/>
      <c r="AOT157" s="334"/>
      <c r="AOU157" s="334"/>
      <c r="AOV157" s="334"/>
      <c r="AOW157" s="334"/>
      <c r="AOX157" s="334"/>
      <c r="AOY157" s="334"/>
      <c r="AOZ157" s="334"/>
      <c r="APA157" s="334"/>
      <c r="APB157" s="334"/>
      <c r="APC157" s="334"/>
      <c r="APD157" s="334"/>
      <c r="APE157" s="334"/>
      <c r="APF157" s="334"/>
      <c r="APG157" s="334"/>
      <c r="APH157" s="334"/>
      <c r="API157" s="334"/>
      <c r="APJ157" s="334"/>
      <c r="APK157" s="334"/>
      <c r="APL157" s="334"/>
      <c r="APM157" s="334"/>
      <c r="APN157" s="334"/>
      <c r="APO157" s="334"/>
      <c r="APP157" s="334"/>
      <c r="APQ157" s="334"/>
      <c r="APR157" s="334"/>
      <c r="APS157" s="334"/>
      <c r="APT157" s="334"/>
      <c r="APU157" s="334"/>
      <c r="APV157" s="334"/>
      <c r="APW157" s="334"/>
      <c r="APX157" s="334"/>
      <c r="APY157" s="334"/>
      <c r="APZ157" s="334"/>
      <c r="AQA157" s="334"/>
      <c r="AQB157" s="334"/>
      <c r="AQC157" s="334"/>
      <c r="AQD157" s="334"/>
      <c r="AQE157" s="334"/>
      <c r="AQF157" s="334"/>
      <c r="AQG157" s="334"/>
      <c r="AQH157" s="334"/>
      <c r="AQI157" s="334"/>
      <c r="AQJ157" s="334"/>
      <c r="AQK157" s="334"/>
      <c r="AQL157" s="334"/>
      <c r="AQM157" s="334"/>
      <c r="AQN157" s="334"/>
      <c r="AQO157" s="334"/>
      <c r="AQP157" s="334"/>
      <c r="AQQ157" s="334"/>
      <c r="AQR157" s="334"/>
      <c r="AQS157" s="334"/>
      <c r="AQT157" s="334"/>
      <c r="AQU157" s="334"/>
      <c r="AQV157" s="334"/>
      <c r="AQW157" s="334"/>
      <c r="AQX157" s="334"/>
      <c r="AQY157" s="334"/>
      <c r="AQZ157" s="334"/>
      <c r="ARA157" s="334"/>
      <c r="ARB157" s="334"/>
      <c r="ARC157" s="334"/>
      <c r="ARD157" s="334"/>
      <c r="ARE157" s="334"/>
      <c r="ARF157" s="334"/>
      <c r="ARG157" s="334"/>
      <c r="ARH157" s="334"/>
      <c r="ARI157" s="334"/>
      <c r="ARJ157" s="334"/>
      <c r="ARK157" s="334"/>
      <c r="ARL157" s="334"/>
      <c r="ARM157" s="334"/>
      <c r="ARN157" s="334"/>
      <c r="ARO157" s="334"/>
      <c r="ARP157" s="334"/>
      <c r="ARQ157" s="334"/>
      <c r="ARR157" s="334"/>
      <c r="ARS157" s="334"/>
      <c r="ART157" s="334"/>
      <c r="ARU157" s="334"/>
      <c r="ARV157" s="334"/>
      <c r="ARW157" s="334"/>
      <c r="ARX157" s="334"/>
      <c r="ARY157" s="334"/>
      <c r="ARZ157" s="334"/>
      <c r="ASA157" s="334"/>
      <c r="ASB157" s="334"/>
      <c r="ASC157" s="334"/>
      <c r="ASD157" s="334"/>
      <c r="ASE157" s="334"/>
      <c r="ASF157" s="334"/>
      <c r="ASG157" s="334"/>
      <c r="ASH157" s="334"/>
      <c r="ASI157" s="334"/>
      <c r="ASJ157" s="334"/>
      <c r="ASK157" s="334"/>
      <c r="ASL157" s="334"/>
      <c r="ASM157" s="334"/>
      <c r="ASN157" s="334"/>
      <c r="ASO157" s="334"/>
      <c r="ASP157" s="334"/>
      <c r="ASQ157" s="334"/>
      <c r="ASR157" s="334"/>
      <c r="ASS157" s="334"/>
      <c r="AST157" s="334"/>
      <c r="ASU157" s="334"/>
      <c r="ASV157" s="334"/>
      <c r="ASW157" s="334"/>
      <c r="ASX157" s="334"/>
      <c r="ASY157" s="334"/>
      <c r="ASZ157" s="334"/>
      <c r="ATA157" s="334"/>
      <c r="ATB157" s="334"/>
      <c r="ATC157" s="334"/>
      <c r="ATD157" s="334"/>
      <c r="ATE157" s="334"/>
      <c r="ATF157" s="334"/>
      <c r="ATG157" s="334"/>
      <c r="ATH157" s="334"/>
      <c r="ATI157" s="334"/>
      <c r="ATJ157" s="334"/>
      <c r="ATK157" s="334"/>
      <c r="ATL157" s="334"/>
      <c r="ATM157" s="334"/>
      <c r="ATN157" s="334"/>
      <c r="ATO157" s="334"/>
      <c r="ATP157" s="334"/>
      <c r="ATQ157" s="334"/>
      <c r="ATR157" s="334"/>
      <c r="ATS157" s="334"/>
      <c r="ATT157" s="334"/>
      <c r="ATU157" s="334"/>
      <c r="ATV157" s="334"/>
      <c r="ATW157" s="334"/>
      <c r="ATX157" s="334"/>
      <c r="ATY157" s="334"/>
      <c r="ATZ157" s="334"/>
      <c r="AUA157" s="334"/>
      <c r="AUB157" s="334"/>
      <c r="AUC157" s="334"/>
      <c r="AUD157" s="334"/>
      <c r="AUE157" s="334"/>
      <c r="AUF157" s="334"/>
      <c r="AUG157" s="334"/>
      <c r="AUH157" s="334"/>
      <c r="AUI157" s="334"/>
      <c r="AUJ157" s="334"/>
      <c r="AUK157" s="334"/>
      <c r="AUL157" s="334"/>
      <c r="AUM157" s="334"/>
      <c r="AUN157" s="334"/>
      <c r="AUO157" s="334"/>
      <c r="AUP157" s="334"/>
      <c r="AUQ157" s="334"/>
      <c r="AUR157" s="334"/>
      <c r="AUS157" s="334"/>
      <c r="AUT157" s="334"/>
      <c r="AUU157" s="334"/>
      <c r="AUV157" s="334"/>
      <c r="AUW157" s="334"/>
      <c r="AUX157" s="334"/>
      <c r="AUY157" s="334"/>
      <c r="AUZ157" s="334"/>
      <c r="AVA157" s="334"/>
      <c r="AVB157" s="334"/>
      <c r="AVC157" s="334"/>
      <c r="AVD157" s="334"/>
      <c r="AVE157" s="334"/>
      <c r="AVF157" s="334"/>
      <c r="AVG157" s="334"/>
      <c r="AVH157" s="334"/>
      <c r="AVI157" s="334"/>
      <c r="AVJ157" s="334"/>
      <c r="AVK157" s="334"/>
      <c r="AVL157" s="334"/>
      <c r="AVM157" s="334"/>
      <c r="AVN157" s="334"/>
      <c r="AVO157" s="334"/>
      <c r="AVP157" s="334"/>
      <c r="AVQ157" s="334"/>
      <c r="AVR157" s="334"/>
      <c r="AVS157" s="334"/>
      <c r="AVT157" s="334"/>
      <c r="AVU157" s="334"/>
      <c r="AVV157" s="334"/>
      <c r="AVW157" s="334"/>
      <c r="AVX157" s="334"/>
      <c r="AVY157" s="334"/>
      <c r="AVZ157" s="334"/>
      <c r="AWA157" s="334"/>
      <c r="AWB157" s="334"/>
      <c r="AWC157" s="334"/>
      <c r="AWD157" s="334"/>
      <c r="AWE157" s="334"/>
      <c r="AWF157" s="334"/>
      <c r="AWG157" s="334"/>
      <c r="AWH157" s="334"/>
      <c r="AWI157" s="334"/>
      <c r="AWJ157" s="334"/>
      <c r="AWK157" s="334"/>
      <c r="AWL157" s="334"/>
      <c r="AWM157" s="334"/>
      <c r="AWN157" s="334"/>
      <c r="AWO157" s="334"/>
      <c r="AWP157" s="334"/>
      <c r="AWQ157" s="334"/>
      <c r="AWR157" s="334"/>
      <c r="AWS157" s="334"/>
      <c r="AWT157" s="334"/>
      <c r="AWU157" s="334"/>
      <c r="AWV157" s="334"/>
      <c r="AWW157" s="334"/>
      <c r="AWX157" s="334"/>
      <c r="AWY157" s="334"/>
      <c r="AWZ157" s="334"/>
      <c r="AXA157" s="334"/>
      <c r="AXB157" s="334"/>
      <c r="AXC157" s="334"/>
      <c r="AXD157" s="334"/>
      <c r="AXE157" s="334"/>
      <c r="AXF157" s="334"/>
      <c r="AXG157" s="334"/>
      <c r="AXH157" s="334"/>
      <c r="AXI157" s="334"/>
      <c r="AXJ157" s="334"/>
      <c r="AXK157" s="334"/>
      <c r="AXL157" s="334"/>
      <c r="AXM157" s="334"/>
      <c r="AXN157" s="334"/>
      <c r="AXO157" s="334"/>
      <c r="AXP157" s="334"/>
      <c r="AXQ157" s="334"/>
      <c r="AXR157" s="334"/>
      <c r="AXS157" s="334"/>
      <c r="AXT157" s="334"/>
      <c r="AXU157" s="334"/>
      <c r="AXV157" s="334"/>
      <c r="AXW157" s="334"/>
      <c r="AXX157" s="334"/>
      <c r="AXY157" s="334"/>
      <c r="AXZ157" s="334"/>
      <c r="AYA157" s="334"/>
      <c r="AYB157" s="334"/>
      <c r="AYC157" s="334"/>
      <c r="AYD157" s="334"/>
      <c r="AYE157" s="334"/>
      <c r="AYF157" s="334"/>
      <c r="AYG157" s="334"/>
      <c r="AYH157" s="334"/>
      <c r="AYI157" s="334"/>
      <c r="AYJ157" s="334"/>
      <c r="AYK157" s="334"/>
      <c r="AYL157" s="334"/>
      <c r="AYM157" s="334"/>
      <c r="AYN157" s="334"/>
      <c r="AYO157" s="334"/>
      <c r="AYP157" s="334"/>
      <c r="AYQ157" s="334"/>
      <c r="AYR157" s="334"/>
      <c r="AYS157" s="334"/>
      <c r="AYT157" s="334"/>
      <c r="AYU157" s="334"/>
      <c r="AYV157" s="334"/>
      <c r="AYW157" s="334"/>
      <c r="AYX157" s="334"/>
      <c r="AYY157" s="334"/>
      <c r="AYZ157" s="334"/>
      <c r="AZA157" s="334"/>
      <c r="AZB157" s="334"/>
      <c r="AZC157" s="334"/>
      <c r="AZD157" s="334"/>
      <c r="AZE157" s="334"/>
      <c r="AZF157" s="334"/>
      <c r="AZG157" s="334"/>
      <c r="AZH157" s="334"/>
      <c r="AZI157" s="334"/>
      <c r="AZJ157" s="334"/>
      <c r="AZK157" s="334"/>
      <c r="AZL157" s="334"/>
      <c r="AZM157" s="334"/>
      <c r="AZN157" s="334"/>
      <c r="AZO157" s="334"/>
      <c r="AZP157" s="334"/>
      <c r="AZQ157" s="334"/>
      <c r="AZR157" s="334"/>
      <c r="AZS157" s="334"/>
      <c r="AZT157" s="334"/>
      <c r="AZU157" s="334"/>
      <c r="AZV157" s="334"/>
      <c r="AZW157" s="334"/>
      <c r="AZX157" s="334"/>
      <c r="AZY157" s="334"/>
      <c r="AZZ157" s="334"/>
      <c r="BAA157" s="334"/>
      <c r="BAB157" s="334"/>
      <c r="BAC157" s="334"/>
      <c r="BAD157" s="334"/>
      <c r="BAE157" s="334"/>
      <c r="BAF157" s="334"/>
      <c r="BAG157" s="334"/>
      <c r="BAH157" s="334"/>
      <c r="BAI157" s="334"/>
      <c r="BAJ157" s="334"/>
      <c r="BAK157" s="334"/>
      <c r="BAL157" s="334"/>
      <c r="BAM157" s="334"/>
      <c r="BAN157" s="334"/>
      <c r="BAO157" s="334"/>
      <c r="BAP157" s="334"/>
      <c r="BAQ157" s="334"/>
      <c r="BAR157" s="334"/>
      <c r="BAS157" s="334"/>
      <c r="BAT157" s="334"/>
      <c r="BAU157" s="334"/>
      <c r="BAV157" s="334"/>
      <c r="BAW157" s="334"/>
      <c r="BAX157" s="334"/>
      <c r="BAY157" s="334"/>
      <c r="BAZ157" s="334"/>
      <c r="BBA157" s="334"/>
      <c r="BBB157" s="334"/>
      <c r="BBC157" s="334"/>
      <c r="BBD157" s="334"/>
      <c r="BBE157" s="334"/>
      <c r="BBF157" s="334"/>
      <c r="BBG157" s="334"/>
      <c r="BBH157" s="334"/>
      <c r="BBI157" s="334"/>
      <c r="BBJ157" s="334"/>
      <c r="BBK157" s="334"/>
      <c r="BBL157" s="334"/>
      <c r="BBM157" s="334"/>
      <c r="BBN157" s="334"/>
      <c r="BBO157" s="334"/>
      <c r="BBP157" s="334"/>
      <c r="BBQ157" s="334"/>
      <c r="BBR157" s="334"/>
      <c r="BBS157" s="334"/>
      <c r="BBT157" s="334"/>
      <c r="BBU157" s="334"/>
      <c r="BBV157" s="334"/>
      <c r="BBW157" s="334"/>
      <c r="BBX157" s="334"/>
      <c r="BBY157" s="334"/>
      <c r="BBZ157" s="334"/>
      <c r="BCA157" s="334"/>
      <c r="BCB157" s="334"/>
      <c r="BCC157" s="334"/>
      <c r="BCD157" s="334"/>
      <c r="BCE157" s="334"/>
      <c r="BCF157" s="334"/>
      <c r="BCG157" s="334"/>
      <c r="BCH157" s="334"/>
      <c r="BCI157" s="334"/>
      <c r="BCJ157" s="334"/>
      <c r="BCK157" s="334"/>
      <c r="BCL157" s="334"/>
      <c r="BCM157" s="334"/>
      <c r="BCN157" s="334"/>
      <c r="BCO157" s="334"/>
      <c r="BCP157" s="334"/>
      <c r="BCQ157" s="334"/>
      <c r="BCR157" s="334"/>
      <c r="BCS157" s="334"/>
      <c r="BCT157" s="334"/>
      <c r="BCU157" s="334"/>
      <c r="BCV157" s="334"/>
      <c r="BCW157" s="334"/>
      <c r="BCX157" s="334"/>
      <c r="BCY157" s="334"/>
      <c r="BCZ157" s="334"/>
      <c r="BDA157" s="334"/>
      <c r="BDB157" s="334"/>
      <c r="BDC157" s="334"/>
      <c r="BDD157" s="334"/>
      <c r="BDE157" s="334"/>
      <c r="BDF157" s="334"/>
      <c r="BDG157" s="334"/>
      <c r="BDH157" s="334"/>
      <c r="BDI157" s="334"/>
      <c r="BDJ157" s="334"/>
      <c r="BDK157" s="334"/>
      <c r="BDL157" s="334"/>
      <c r="BDM157" s="334"/>
      <c r="BDN157" s="334"/>
      <c r="BDO157" s="334"/>
      <c r="BDP157" s="334"/>
      <c r="BDQ157" s="334"/>
      <c r="BDR157" s="334"/>
      <c r="BDS157" s="334"/>
      <c r="BDT157" s="334"/>
      <c r="BDU157" s="334"/>
      <c r="BDV157" s="334"/>
      <c r="BDW157" s="334"/>
      <c r="BDX157" s="334"/>
      <c r="BDY157" s="334"/>
      <c r="BDZ157" s="334"/>
      <c r="BEA157" s="334"/>
      <c r="BEB157" s="334"/>
      <c r="BEC157" s="334"/>
      <c r="BED157" s="334"/>
      <c r="BEE157" s="334"/>
      <c r="BEF157" s="334"/>
      <c r="BEG157" s="334"/>
      <c r="BEH157" s="334"/>
      <c r="BEI157" s="334"/>
      <c r="BEJ157" s="334"/>
      <c r="BEK157" s="334"/>
      <c r="BEL157" s="334"/>
      <c r="BEM157" s="334"/>
      <c r="BEN157" s="334"/>
      <c r="BEO157" s="334"/>
      <c r="BEP157" s="334"/>
      <c r="BEQ157" s="334"/>
      <c r="BER157" s="334"/>
      <c r="BES157" s="334"/>
      <c r="BET157" s="334"/>
      <c r="BEU157" s="334"/>
      <c r="BEV157" s="334"/>
      <c r="BEW157" s="334"/>
      <c r="BEX157" s="334"/>
      <c r="BEY157" s="334"/>
      <c r="BEZ157" s="334"/>
      <c r="BFA157" s="334"/>
      <c r="BFB157" s="334"/>
      <c r="BFC157" s="334"/>
      <c r="BFD157" s="334"/>
      <c r="BFE157" s="334"/>
      <c r="BFF157" s="334"/>
      <c r="BFG157" s="334"/>
      <c r="BFH157" s="334"/>
      <c r="BFI157" s="334"/>
      <c r="BFJ157" s="334"/>
      <c r="BFK157" s="334"/>
      <c r="BFL157" s="334"/>
      <c r="BFM157" s="334"/>
      <c r="BFN157" s="334"/>
      <c r="BFO157" s="334"/>
      <c r="BFP157" s="334"/>
      <c r="BFQ157" s="334"/>
      <c r="BFR157" s="334"/>
      <c r="BFS157" s="334"/>
      <c r="BFT157" s="334"/>
      <c r="BFU157" s="334"/>
      <c r="BFV157" s="334"/>
      <c r="BFW157" s="334"/>
      <c r="BFX157" s="334"/>
      <c r="BFY157" s="334"/>
      <c r="BFZ157" s="334"/>
      <c r="BGA157" s="334"/>
      <c r="BGB157" s="334"/>
      <c r="BGC157" s="334"/>
      <c r="BGD157" s="334"/>
      <c r="BGE157" s="334"/>
      <c r="BGF157" s="334"/>
      <c r="BGG157" s="334"/>
      <c r="BGH157" s="334"/>
      <c r="BGI157" s="334"/>
      <c r="BGJ157" s="334"/>
      <c r="BGK157" s="334"/>
      <c r="BGL157" s="334"/>
      <c r="BGM157" s="334"/>
      <c r="BGN157" s="334"/>
      <c r="BGO157" s="334"/>
      <c r="BGP157" s="334"/>
      <c r="BGQ157" s="334"/>
      <c r="BGR157" s="334"/>
      <c r="BGS157" s="334"/>
      <c r="BGT157" s="334"/>
      <c r="BGU157" s="334"/>
      <c r="BGV157" s="334"/>
      <c r="BGW157" s="334"/>
      <c r="BGX157" s="334"/>
      <c r="BGY157" s="334"/>
      <c r="BGZ157" s="334"/>
      <c r="BHA157" s="334"/>
      <c r="BHB157" s="334"/>
      <c r="BHC157" s="334"/>
      <c r="BHD157" s="334"/>
      <c r="BHE157" s="334"/>
      <c r="BHF157" s="334"/>
      <c r="BHG157" s="334"/>
      <c r="BHH157" s="334"/>
      <c r="BHI157" s="334"/>
      <c r="BHJ157" s="334"/>
      <c r="BHK157" s="334"/>
      <c r="BHL157" s="334"/>
      <c r="BHM157" s="334"/>
      <c r="BHN157" s="334"/>
      <c r="BHO157" s="334"/>
      <c r="BHP157" s="334"/>
      <c r="BHQ157" s="334"/>
      <c r="BHR157" s="334"/>
      <c r="BHS157" s="334"/>
      <c r="BHT157" s="334"/>
      <c r="BHU157" s="334"/>
      <c r="BHV157" s="334"/>
      <c r="BHW157" s="334"/>
      <c r="BHX157" s="334"/>
      <c r="BHY157" s="334"/>
      <c r="BHZ157" s="334"/>
      <c r="BIA157" s="334"/>
      <c r="BIB157" s="334"/>
      <c r="BIC157" s="334"/>
      <c r="BID157" s="334"/>
      <c r="BIE157" s="334"/>
      <c r="BIF157" s="334"/>
      <c r="BIG157" s="334"/>
      <c r="BIH157" s="334"/>
      <c r="BII157" s="334"/>
      <c r="BIJ157" s="334"/>
      <c r="BIK157" s="334"/>
      <c r="BIL157" s="334"/>
      <c r="BIM157" s="334"/>
      <c r="BIN157" s="334"/>
      <c r="BIO157" s="334"/>
      <c r="BIP157" s="334"/>
      <c r="BIQ157" s="334"/>
      <c r="BIR157" s="334"/>
      <c r="BIS157" s="334"/>
      <c r="BIT157" s="334"/>
      <c r="BIU157" s="334"/>
      <c r="BIV157" s="334"/>
      <c r="BIW157" s="334"/>
      <c r="BIX157" s="334"/>
      <c r="BIY157" s="334"/>
      <c r="BIZ157" s="334"/>
      <c r="BJA157" s="334"/>
      <c r="BJB157" s="334"/>
      <c r="BJC157" s="334"/>
      <c r="BJD157" s="334"/>
      <c r="BJE157" s="334"/>
      <c r="BJF157" s="334"/>
      <c r="BJG157" s="334"/>
      <c r="BJH157" s="334"/>
      <c r="BJI157" s="334"/>
      <c r="BJJ157" s="334"/>
      <c r="BJK157" s="334"/>
      <c r="BJL157" s="334"/>
      <c r="BJM157" s="334"/>
      <c r="BJN157" s="334"/>
      <c r="BJO157" s="334"/>
      <c r="BJP157" s="334"/>
      <c r="BJQ157" s="334"/>
      <c r="BJR157" s="334"/>
      <c r="BJS157" s="334"/>
      <c r="BJT157" s="334"/>
      <c r="BJU157" s="334"/>
      <c r="BJV157" s="334"/>
      <c r="BJW157" s="334"/>
      <c r="BJX157" s="334"/>
      <c r="BJY157" s="334"/>
      <c r="BJZ157" s="334"/>
      <c r="BKA157" s="334"/>
      <c r="BKB157" s="334"/>
      <c r="BKC157" s="334"/>
      <c r="BKD157" s="334"/>
      <c r="BKE157" s="334"/>
      <c r="BKF157" s="334"/>
      <c r="BKG157" s="334"/>
      <c r="BKH157" s="334"/>
      <c r="BKI157" s="334"/>
      <c r="BKJ157" s="334"/>
      <c r="BKK157" s="334"/>
      <c r="BKL157" s="334"/>
      <c r="BKM157" s="334"/>
      <c r="BKN157" s="334"/>
      <c r="BKO157" s="334"/>
      <c r="BKP157" s="334"/>
      <c r="BKQ157" s="334"/>
      <c r="BKR157" s="334"/>
      <c r="BKS157" s="334"/>
      <c r="BKT157" s="334"/>
      <c r="BKU157" s="334"/>
      <c r="BKV157" s="334"/>
      <c r="BKW157" s="334"/>
      <c r="BKX157" s="334"/>
      <c r="BKY157" s="334"/>
      <c r="BKZ157" s="334"/>
      <c r="BLA157" s="334"/>
      <c r="BLB157" s="334"/>
      <c r="BLC157" s="334"/>
      <c r="BLD157" s="334"/>
      <c r="BLE157" s="334"/>
      <c r="BLF157" s="334"/>
      <c r="BLG157" s="334"/>
      <c r="BLH157" s="334"/>
      <c r="BLI157" s="334"/>
      <c r="BLJ157" s="334"/>
      <c r="BLK157" s="334"/>
      <c r="BLL157" s="334"/>
      <c r="BLM157" s="334"/>
      <c r="BLN157" s="334"/>
      <c r="BLO157" s="334"/>
      <c r="BLP157" s="334"/>
      <c r="BLQ157" s="334"/>
      <c r="BLR157" s="334"/>
      <c r="BLS157" s="334"/>
      <c r="BLT157" s="334"/>
      <c r="BLU157" s="334"/>
      <c r="BLV157" s="334"/>
      <c r="BLW157" s="334"/>
      <c r="BLX157" s="334"/>
      <c r="BLY157" s="334"/>
      <c r="BLZ157" s="334"/>
      <c r="BMA157" s="334"/>
      <c r="BMB157" s="334"/>
      <c r="BMC157" s="334"/>
      <c r="BMD157" s="334"/>
      <c r="BME157" s="334"/>
      <c r="BMF157" s="334"/>
      <c r="BMG157" s="334"/>
      <c r="BMH157" s="334"/>
      <c r="BMI157" s="334"/>
      <c r="BMJ157" s="334"/>
      <c r="BMK157" s="334"/>
      <c r="BML157" s="334"/>
      <c r="BMM157" s="334"/>
      <c r="BMN157" s="334"/>
      <c r="BMO157" s="334"/>
      <c r="BMP157" s="334"/>
      <c r="BMQ157" s="334"/>
      <c r="BMR157" s="334"/>
      <c r="BMS157" s="334"/>
      <c r="BMT157" s="334"/>
      <c r="BMU157" s="334"/>
      <c r="BMV157" s="334"/>
      <c r="BMW157" s="334"/>
      <c r="BMX157" s="334"/>
      <c r="BMY157" s="334"/>
      <c r="BMZ157" s="334"/>
      <c r="BNA157" s="334"/>
      <c r="BNB157" s="334"/>
      <c r="BNC157" s="334"/>
      <c r="BND157" s="334"/>
      <c r="BNE157" s="334"/>
      <c r="BNF157" s="334"/>
      <c r="BNG157" s="334"/>
      <c r="BNH157" s="334"/>
      <c r="BNI157" s="334"/>
      <c r="BNJ157" s="334"/>
      <c r="BNK157" s="334"/>
      <c r="BNL157" s="334"/>
      <c r="BNM157" s="334"/>
      <c r="BNN157" s="334"/>
      <c r="BNO157" s="334"/>
      <c r="BNP157" s="334"/>
      <c r="BNQ157" s="334"/>
      <c r="BNR157" s="334"/>
      <c r="BNS157" s="334"/>
      <c r="BNT157" s="334"/>
      <c r="BNU157" s="334"/>
      <c r="BNV157" s="334"/>
      <c r="BNW157" s="334"/>
      <c r="BNX157" s="334"/>
      <c r="BNY157" s="334"/>
      <c r="BNZ157" s="334"/>
      <c r="BOA157" s="334"/>
      <c r="BOB157" s="334"/>
      <c r="BOC157" s="334"/>
      <c r="BOD157" s="334"/>
      <c r="BOE157" s="334"/>
      <c r="BOF157" s="334"/>
      <c r="BOG157" s="334"/>
      <c r="BOH157" s="334"/>
      <c r="BOI157" s="334"/>
      <c r="BOJ157" s="334"/>
      <c r="BOK157" s="334"/>
      <c r="BOL157" s="334"/>
      <c r="BOM157" s="334"/>
      <c r="BON157" s="334"/>
      <c r="BOO157" s="334"/>
      <c r="BOP157" s="334"/>
      <c r="BOQ157" s="334"/>
      <c r="BOR157" s="334"/>
      <c r="BOS157" s="334"/>
      <c r="BOT157" s="334"/>
      <c r="BOU157" s="334"/>
      <c r="BOV157" s="334"/>
      <c r="BOW157" s="334"/>
      <c r="BOX157" s="334"/>
      <c r="BOY157" s="334"/>
      <c r="BOZ157" s="334"/>
      <c r="BPA157" s="334"/>
      <c r="BPB157" s="334"/>
      <c r="BPC157" s="334"/>
      <c r="BPD157" s="334"/>
      <c r="BPE157" s="334"/>
      <c r="BPF157" s="334"/>
      <c r="BPG157" s="334"/>
      <c r="BPH157" s="334"/>
      <c r="BPI157" s="334"/>
      <c r="BPJ157" s="334"/>
      <c r="BPK157" s="334"/>
      <c r="BPL157" s="334"/>
      <c r="BPM157" s="334"/>
      <c r="BPN157" s="334"/>
      <c r="BPO157" s="334"/>
      <c r="BPP157" s="334"/>
      <c r="BPQ157" s="334"/>
      <c r="BPR157" s="334"/>
      <c r="BPS157" s="334"/>
      <c r="BPT157" s="334"/>
      <c r="BPU157" s="334"/>
      <c r="BPV157" s="334"/>
      <c r="BPW157" s="334"/>
      <c r="BPX157" s="334"/>
      <c r="BPY157" s="334"/>
      <c r="BPZ157" s="334"/>
      <c r="BQA157" s="334"/>
      <c r="BQB157" s="334"/>
      <c r="BQC157" s="334"/>
      <c r="BQD157" s="334"/>
      <c r="BQE157" s="334"/>
      <c r="BQF157" s="334"/>
      <c r="BQG157" s="334"/>
      <c r="BQH157" s="334"/>
      <c r="BQI157" s="334"/>
      <c r="BQJ157" s="334"/>
      <c r="BQK157" s="334"/>
      <c r="BQL157" s="334"/>
      <c r="BQM157" s="334"/>
      <c r="BQN157" s="334"/>
      <c r="BQO157" s="334"/>
      <c r="BQP157" s="334"/>
      <c r="BQQ157" s="334"/>
      <c r="BQR157" s="334"/>
      <c r="BQS157" s="334"/>
      <c r="BQT157" s="334"/>
      <c r="BQU157" s="334"/>
      <c r="BQV157" s="334"/>
      <c r="BQW157" s="334"/>
      <c r="BQX157" s="334"/>
      <c r="BQY157" s="334"/>
      <c r="BQZ157" s="334"/>
      <c r="BRA157" s="334"/>
      <c r="BRB157" s="334"/>
      <c r="BRC157" s="334"/>
      <c r="BRD157" s="334"/>
      <c r="BRE157" s="334"/>
      <c r="BRF157" s="334"/>
      <c r="BRG157" s="334"/>
      <c r="BRH157" s="334"/>
      <c r="BRI157" s="334"/>
      <c r="BRJ157" s="334"/>
      <c r="BRK157" s="334"/>
      <c r="BRL157" s="334"/>
      <c r="BRM157" s="334"/>
      <c r="BRN157" s="334"/>
      <c r="BRO157" s="334"/>
      <c r="BRP157" s="334"/>
      <c r="BRQ157" s="334"/>
      <c r="BRR157" s="334"/>
      <c r="BRS157" s="334"/>
      <c r="BRT157" s="334"/>
      <c r="BRU157" s="334"/>
      <c r="BRV157" s="334"/>
      <c r="BRW157" s="334"/>
      <c r="BRX157" s="334"/>
      <c r="BRY157" s="334"/>
      <c r="BRZ157" s="334"/>
      <c r="BSA157" s="334"/>
      <c r="BSB157" s="334"/>
      <c r="BSC157" s="334"/>
      <c r="BSD157" s="334"/>
      <c r="BSE157" s="334"/>
      <c r="BSF157" s="334"/>
      <c r="BSG157" s="334"/>
      <c r="BSH157" s="334"/>
      <c r="BSI157" s="334"/>
      <c r="BSJ157" s="334"/>
      <c r="BSK157" s="334"/>
      <c r="BSL157" s="334"/>
      <c r="BSM157" s="334"/>
      <c r="BSN157" s="334"/>
      <c r="BSO157" s="334"/>
      <c r="BSP157" s="334"/>
      <c r="BSQ157" s="334"/>
      <c r="BSR157" s="334"/>
      <c r="BSS157" s="334"/>
      <c r="BST157" s="334"/>
      <c r="BSU157" s="334"/>
      <c r="BSV157" s="334"/>
      <c r="BSW157" s="334"/>
      <c r="BSX157" s="334"/>
      <c r="BSY157" s="334"/>
      <c r="BSZ157" s="334"/>
      <c r="BTA157" s="334"/>
      <c r="BTB157" s="334"/>
      <c r="BTC157" s="334"/>
      <c r="BTD157" s="334"/>
      <c r="BTE157" s="334"/>
      <c r="BTF157" s="334"/>
      <c r="BTG157" s="334"/>
      <c r="BTH157" s="334"/>
      <c r="BTI157" s="334"/>
      <c r="BTJ157" s="334"/>
      <c r="BTK157" s="334"/>
      <c r="BTL157" s="334"/>
      <c r="BTM157" s="334"/>
      <c r="BTN157" s="334"/>
      <c r="BTO157" s="334"/>
      <c r="BTP157" s="334"/>
      <c r="BTQ157" s="334"/>
      <c r="BTR157" s="334"/>
      <c r="BTS157" s="334"/>
      <c r="BTT157" s="334"/>
      <c r="BTU157" s="334"/>
      <c r="BTV157" s="334"/>
      <c r="BTW157" s="334"/>
      <c r="BTX157" s="334"/>
      <c r="BTY157" s="334"/>
      <c r="BTZ157" s="334"/>
      <c r="BUA157" s="334"/>
      <c r="BUB157" s="334"/>
      <c r="BUC157" s="334"/>
      <c r="BUD157" s="334"/>
      <c r="BUE157" s="334"/>
      <c r="BUF157" s="334"/>
      <c r="BUG157" s="334"/>
      <c r="BUH157" s="334"/>
      <c r="BUI157" s="334"/>
      <c r="BUJ157" s="334"/>
      <c r="BUK157" s="334"/>
      <c r="BUL157" s="334"/>
      <c r="BUM157" s="334"/>
      <c r="BUN157" s="334"/>
      <c r="BUO157" s="334"/>
      <c r="BUP157" s="334"/>
      <c r="BUQ157" s="334"/>
      <c r="BUR157" s="334"/>
      <c r="BUS157" s="334"/>
      <c r="BUT157" s="334"/>
      <c r="BUU157" s="334"/>
      <c r="BUV157" s="334"/>
      <c r="BUW157" s="334"/>
      <c r="BUX157" s="334"/>
      <c r="BUY157" s="334"/>
      <c r="BUZ157" s="334"/>
      <c r="BVA157" s="334"/>
      <c r="BVB157" s="334"/>
      <c r="BVC157" s="334"/>
      <c r="BVD157" s="334"/>
      <c r="BVE157" s="334"/>
      <c r="BVF157" s="334"/>
      <c r="BVG157" s="334"/>
      <c r="BVH157" s="334"/>
      <c r="BVI157" s="334"/>
      <c r="BVJ157" s="334"/>
      <c r="BVK157" s="334"/>
      <c r="BVL157" s="334"/>
      <c r="BVM157" s="334"/>
      <c r="BVN157" s="334"/>
      <c r="BVO157" s="334"/>
      <c r="BVP157" s="334"/>
      <c r="BVQ157" s="334"/>
      <c r="BVR157" s="334"/>
      <c r="BVS157" s="334"/>
      <c r="BVT157" s="334"/>
      <c r="BVU157" s="334"/>
      <c r="BVV157" s="334"/>
      <c r="BVW157" s="334"/>
      <c r="BVX157" s="334"/>
      <c r="BVY157" s="334"/>
      <c r="BVZ157" s="334"/>
      <c r="BWA157" s="334"/>
      <c r="BWB157" s="334"/>
      <c r="BWC157" s="334"/>
      <c r="BWD157" s="334"/>
      <c r="BWE157" s="334"/>
      <c r="BWF157" s="334"/>
      <c r="BWG157" s="334"/>
      <c r="BWH157" s="334"/>
      <c r="BWI157" s="334"/>
      <c r="BWJ157" s="334"/>
      <c r="BWK157" s="334"/>
      <c r="BWL157" s="334"/>
      <c r="BWM157" s="334"/>
      <c r="BWN157" s="334"/>
      <c r="BWO157" s="334"/>
      <c r="BWP157" s="334"/>
      <c r="BWQ157" s="334"/>
      <c r="BWR157" s="334"/>
      <c r="BWS157" s="334"/>
      <c r="BWT157" s="334"/>
      <c r="BWU157" s="334"/>
      <c r="BWV157" s="334"/>
      <c r="BWW157" s="334"/>
      <c r="BWX157" s="334"/>
      <c r="BWY157" s="334"/>
      <c r="BWZ157" s="334"/>
      <c r="BXA157" s="334"/>
      <c r="BXB157" s="334"/>
      <c r="BXC157" s="334"/>
      <c r="BXD157" s="334"/>
      <c r="BXE157" s="334"/>
      <c r="BXF157" s="334"/>
      <c r="BXG157" s="334"/>
      <c r="BXH157" s="334"/>
      <c r="BXI157" s="334"/>
      <c r="BXJ157" s="334"/>
      <c r="BXK157" s="334"/>
      <c r="BXL157" s="334"/>
      <c r="BXM157" s="334"/>
      <c r="BXN157" s="334"/>
      <c r="BXO157" s="334"/>
      <c r="BXP157" s="334"/>
      <c r="BXQ157" s="334"/>
      <c r="BXR157" s="334"/>
      <c r="BXS157" s="334"/>
      <c r="BXT157" s="334"/>
      <c r="BXU157" s="334"/>
      <c r="BXV157" s="334"/>
      <c r="BXW157" s="334"/>
      <c r="BXX157" s="334"/>
      <c r="BXY157" s="334"/>
      <c r="BXZ157" s="334"/>
      <c r="BYA157" s="334"/>
      <c r="BYB157" s="334"/>
      <c r="BYC157" s="334"/>
      <c r="BYD157" s="334"/>
      <c r="BYE157" s="334"/>
      <c r="BYF157" s="334"/>
      <c r="BYG157" s="334"/>
      <c r="BYH157" s="334"/>
      <c r="BYI157" s="334"/>
      <c r="BYJ157" s="334"/>
      <c r="BYK157" s="334"/>
      <c r="BYL157" s="334"/>
      <c r="BYM157" s="334"/>
      <c r="BYN157" s="334"/>
      <c r="BYO157" s="334"/>
      <c r="BYP157" s="334"/>
      <c r="BYQ157" s="334"/>
      <c r="BYR157" s="334"/>
      <c r="BYS157" s="334"/>
      <c r="BYT157" s="334"/>
      <c r="BYU157" s="334"/>
      <c r="BYV157" s="334"/>
      <c r="BYW157" s="334"/>
      <c r="BYX157" s="334"/>
      <c r="BYY157" s="334"/>
      <c r="BYZ157" s="334"/>
      <c r="BZA157" s="334"/>
      <c r="BZB157" s="334"/>
      <c r="BZC157" s="334"/>
      <c r="BZD157" s="334"/>
      <c r="BZE157" s="334"/>
      <c r="BZF157" s="334"/>
      <c r="BZG157" s="334"/>
      <c r="BZH157" s="334"/>
      <c r="BZI157" s="334"/>
      <c r="BZJ157" s="334"/>
      <c r="BZK157" s="334"/>
      <c r="BZL157" s="334"/>
      <c r="BZM157" s="334"/>
      <c r="BZN157" s="334"/>
      <c r="BZO157" s="334"/>
      <c r="BZP157" s="334"/>
      <c r="BZQ157" s="334"/>
      <c r="BZR157" s="334"/>
      <c r="BZS157" s="334"/>
      <c r="BZT157" s="334"/>
      <c r="BZU157" s="334"/>
      <c r="BZV157" s="334"/>
      <c r="BZW157" s="334"/>
      <c r="BZX157" s="334"/>
      <c r="BZY157" s="334"/>
      <c r="BZZ157" s="334"/>
      <c r="CAA157" s="334"/>
      <c r="CAB157" s="334"/>
      <c r="CAC157" s="334"/>
      <c r="CAD157" s="334"/>
      <c r="CAE157" s="334"/>
      <c r="CAF157" s="334"/>
      <c r="CAG157" s="334"/>
      <c r="CAH157" s="334"/>
      <c r="CAI157" s="334"/>
      <c r="CAJ157" s="334"/>
      <c r="CAK157" s="334"/>
      <c r="CAL157" s="334"/>
      <c r="CAM157" s="334"/>
      <c r="CAN157" s="334"/>
      <c r="CAO157" s="334"/>
      <c r="CAP157" s="334"/>
      <c r="CAQ157" s="334"/>
      <c r="CAR157" s="334"/>
      <c r="CAS157" s="334"/>
      <c r="CAT157" s="334"/>
      <c r="CAU157" s="334"/>
      <c r="CAV157" s="334"/>
      <c r="CAW157" s="334"/>
      <c r="CAX157" s="334"/>
      <c r="CAY157" s="334"/>
      <c r="CAZ157" s="334"/>
      <c r="CBA157" s="334"/>
      <c r="CBB157" s="334"/>
      <c r="CBC157" s="334"/>
      <c r="CBD157" s="334"/>
      <c r="CBE157" s="334"/>
      <c r="CBF157" s="334"/>
      <c r="CBG157" s="334"/>
      <c r="CBH157" s="334"/>
      <c r="CBI157" s="334"/>
      <c r="CBJ157" s="334"/>
      <c r="CBK157" s="334"/>
      <c r="CBL157" s="334"/>
      <c r="CBM157" s="334"/>
      <c r="CBN157" s="334"/>
      <c r="CBO157" s="334"/>
      <c r="CBP157" s="334"/>
      <c r="CBQ157" s="334"/>
      <c r="CBR157" s="334"/>
      <c r="CBS157" s="334"/>
      <c r="CBT157" s="334"/>
      <c r="CBU157" s="334"/>
      <c r="CBV157" s="334"/>
      <c r="CBW157" s="334"/>
      <c r="CBX157" s="334"/>
      <c r="CBY157" s="334"/>
      <c r="CBZ157" s="334"/>
      <c r="CCA157" s="334"/>
      <c r="CCB157" s="334"/>
      <c r="CCC157" s="334"/>
      <c r="CCD157" s="334"/>
      <c r="CCE157" s="334"/>
      <c r="CCF157" s="334"/>
      <c r="CCG157" s="334"/>
      <c r="CCH157" s="334"/>
      <c r="CCI157" s="334"/>
      <c r="CCJ157" s="334"/>
      <c r="CCK157" s="334"/>
      <c r="CCL157" s="334"/>
      <c r="CCM157" s="334"/>
      <c r="CCN157" s="334"/>
      <c r="CCO157" s="334"/>
      <c r="CCP157" s="334"/>
      <c r="CCQ157" s="334"/>
      <c r="CCR157" s="334"/>
      <c r="CCS157" s="334"/>
      <c r="CCT157" s="334"/>
      <c r="CCU157" s="334"/>
      <c r="CCV157" s="334"/>
      <c r="CCW157" s="334"/>
      <c r="CCX157" s="334"/>
      <c r="CCY157" s="334"/>
      <c r="CCZ157" s="334"/>
      <c r="CDA157" s="334"/>
      <c r="CDB157" s="334"/>
      <c r="CDC157" s="334"/>
      <c r="CDD157" s="334"/>
      <c r="CDE157" s="334"/>
      <c r="CDF157" s="334"/>
      <c r="CDG157" s="334"/>
      <c r="CDH157" s="334"/>
      <c r="CDI157" s="334"/>
      <c r="CDJ157" s="334"/>
      <c r="CDK157" s="334"/>
      <c r="CDL157" s="334"/>
      <c r="CDM157" s="334"/>
      <c r="CDN157" s="334"/>
      <c r="CDO157" s="334"/>
      <c r="CDP157" s="334"/>
      <c r="CDQ157" s="334"/>
      <c r="CDR157" s="334"/>
      <c r="CDS157" s="334"/>
      <c r="CDT157" s="334"/>
      <c r="CDU157" s="334"/>
      <c r="CDV157" s="334"/>
      <c r="CDW157" s="334"/>
      <c r="CDX157" s="334"/>
      <c r="CDY157" s="334"/>
      <c r="CDZ157" s="334"/>
      <c r="CEA157" s="334"/>
      <c r="CEB157" s="334"/>
      <c r="CEC157" s="334"/>
      <c r="CED157" s="334"/>
      <c r="CEE157" s="334"/>
      <c r="CEF157" s="334"/>
      <c r="CEG157" s="334"/>
      <c r="CEH157" s="334"/>
      <c r="CEI157" s="334"/>
      <c r="CEJ157" s="334"/>
      <c r="CEK157" s="334"/>
      <c r="CEL157" s="334"/>
      <c r="CEM157" s="334"/>
      <c r="CEN157" s="334"/>
      <c r="CEO157" s="334"/>
      <c r="CEP157" s="334"/>
      <c r="CEQ157" s="334"/>
      <c r="CER157" s="334"/>
      <c r="CES157" s="334"/>
      <c r="CET157" s="334"/>
      <c r="CEU157" s="334"/>
      <c r="CEV157" s="334"/>
      <c r="CEW157" s="334"/>
      <c r="CEX157" s="334"/>
      <c r="CEY157" s="334"/>
      <c r="CEZ157" s="334"/>
      <c r="CFA157" s="334"/>
      <c r="CFB157" s="334"/>
      <c r="CFC157" s="334"/>
      <c r="CFD157" s="334"/>
      <c r="CFE157" s="334"/>
      <c r="CFF157" s="334"/>
      <c r="CFG157" s="334"/>
      <c r="CFH157" s="334"/>
      <c r="CFI157" s="334"/>
      <c r="CFJ157" s="334"/>
      <c r="CFK157" s="334"/>
      <c r="CFL157" s="334"/>
      <c r="CFM157" s="334"/>
      <c r="CFN157" s="334"/>
      <c r="CFO157" s="334"/>
      <c r="CFP157" s="334"/>
      <c r="CFQ157" s="334"/>
      <c r="CFR157" s="334"/>
      <c r="CFS157" s="334"/>
      <c r="CFT157" s="334"/>
      <c r="CFU157" s="334"/>
      <c r="CFV157" s="334"/>
      <c r="CFW157" s="334"/>
      <c r="CFX157" s="334"/>
      <c r="CFY157" s="334"/>
      <c r="CFZ157" s="334"/>
      <c r="CGA157" s="334"/>
      <c r="CGB157" s="334"/>
      <c r="CGC157" s="334"/>
      <c r="CGD157" s="334"/>
      <c r="CGE157" s="334"/>
      <c r="CGF157" s="334"/>
      <c r="CGG157" s="334"/>
      <c r="CGH157" s="334"/>
      <c r="CGI157" s="334"/>
      <c r="CGJ157" s="334"/>
      <c r="CGK157" s="334"/>
      <c r="CGL157" s="334"/>
      <c r="CGM157" s="334"/>
      <c r="CGN157" s="334"/>
      <c r="CGO157" s="334"/>
      <c r="CGP157" s="334"/>
      <c r="CGQ157" s="334"/>
      <c r="CGR157" s="334"/>
      <c r="CGS157" s="334"/>
      <c r="CGT157" s="334"/>
      <c r="CGU157" s="334"/>
      <c r="CGV157" s="334"/>
      <c r="CGW157" s="334"/>
      <c r="CGX157" s="334"/>
      <c r="CGY157" s="334"/>
      <c r="CGZ157" s="334"/>
      <c r="CHA157" s="334"/>
      <c r="CHB157" s="334"/>
      <c r="CHC157" s="334"/>
      <c r="CHD157" s="334"/>
      <c r="CHE157" s="334"/>
      <c r="CHF157" s="334"/>
      <c r="CHG157" s="334"/>
      <c r="CHH157" s="334"/>
      <c r="CHI157" s="334"/>
      <c r="CHJ157" s="334"/>
      <c r="CHK157" s="334"/>
      <c r="CHL157" s="334"/>
      <c r="CHM157" s="334"/>
      <c r="CHN157" s="334"/>
      <c r="CHO157" s="334"/>
      <c r="CHP157" s="334"/>
      <c r="CHQ157" s="334"/>
      <c r="CHR157" s="334"/>
      <c r="CHS157" s="334"/>
      <c r="CHT157" s="334"/>
      <c r="CHU157" s="334"/>
      <c r="CHV157" s="334"/>
      <c r="CHW157" s="334"/>
      <c r="CHX157" s="334"/>
      <c r="CHY157" s="334"/>
      <c r="CHZ157" s="334"/>
      <c r="CIA157" s="334"/>
      <c r="CIB157" s="334"/>
      <c r="CIC157" s="334"/>
      <c r="CID157" s="334"/>
      <c r="CIE157" s="334"/>
      <c r="CIF157" s="334"/>
      <c r="CIG157" s="334"/>
      <c r="CIH157" s="334"/>
      <c r="CII157" s="334"/>
      <c r="CIJ157" s="334"/>
      <c r="CIK157" s="334"/>
      <c r="CIL157" s="334"/>
      <c r="CIM157" s="334"/>
      <c r="CIN157" s="334"/>
      <c r="CIO157" s="334"/>
      <c r="CIP157" s="334"/>
      <c r="CIQ157" s="334"/>
      <c r="CIR157" s="334"/>
      <c r="CIS157" s="334"/>
      <c r="CIT157" s="334"/>
      <c r="CIU157" s="334"/>
      <c r="CIV157" s="334"/>
      <c r="CIW157" s="334"/>
      <c r="CIX157" s="334"/>
      <c r="CIY157" s="334"/>
      <c r="CIZ157" s="334"/>
      <c r="CJA157" s="334"/>
      <c r="CJB157" s="334"/>
      <c r="CJC157" s="334"/>
      <c r="CJD157" s="334"/>
      <c r="CJE157" s="334"/>
      <c r="CJF157" s="334"/>
      <c r="CJG157" s="334"/>
      <c r="CJH157" s="334"/>
      <c r="CJI157" s="334"/>
      <c r="CJJ157" s="334"/>
      <c r="CJK157" s="334"/>
      <c r="CJL157" s="334"/>
      <c r="CJM157" s="334"/>
      <c r="CJN157" s="334"/>
      <c r="CJO157" s="334"/>
      <c r="CJP157" s="334"/>
      <c r="CJQ157" s="334"/>
      <c r="CJR157" s="334"/>
      <c r="CJS157" s="334"/>
      <c r="CJT157" s="334"/>
      <c r="CJU157" s="334"/>
      <c r="CJV157" s="334"/>
      <c r="CJW157" s="334"/>
      <c r="CJX157" s="334"/>
      <c r="CJY157" s="334"/>
      <c r="CJZ157" s="334"/>
      <c r="CKA157" s="334"/>
      <c r="CKB157" s="334"/>
      <c r="CKC157" s="334"/>
      <c r="CKD157" s="334"/>
      <c r="CKE157" s="334"/>
      <c r="CKF157" s="334"/>
      <c r="CKG157" s="334"/>
      <c r="CKH157" s="334"/>
      <c r="CKI157" s="334"/>
      <c r="CKJ157" s="334"/>
      <c r="CKK157" s="334"/>
      <c r="CKL157" s="334"/>
      <c r="CKM157" s="334"/>
      <c r="CKN157" s="334"/>
      <c r="CKO157" s="334"/>
      <c r="CKP157" s="334"/>
      <c r="CKQ157" s="334"/>
      <c r="CKR157" s="334"/>
      <c r="CKS157" s="334"/>
      <c r="CKT157" s="334"/>
      <c r="CKU157" s="334"/>
      <c r="CKV157" s="334"/>
      <c r="CKW157" s="334"/>
      <c r="CKX157" s="334"/>
      <c r="CKY157" s="334"/>
      <c r="CKZ157" s="334"/>
      <c r="CLA157" s="334"/>
      <c r="CLB157" s="334"/>
      <c r="CLC157" s="334"/>
      <c r="CLD157" s="334"/>
      <c r="CLE157" s="334"/>
      <c r="CLF157" s="334"/>
      <c r="CLG157" s="334"/>
      <c r="CLH157" s="334"/>
      <c r="CLI157" s="334"/>
      <c r="CLJ157" s="334"/>
      <c r="CLK157" s="334"/>
      <c r="CLL157" s="334"/>
      <c r="CLM157" s="334"/>
      <c r="CLN157" s="334"/>
      <c r="CLO157" s="334"/>
      <c r="CLP157" s="334"/>
      <c r="CLQ157" s="334"/>
      <c r="CLR157" s="334"/>
      <c r="CLS157" s="334"/>
      <c r="CLT157" s="334"/>
      <c r="CLU157" s="334"/>
      <c r="CLV157" s="334"/>
      <c r="CLW157" s="334"/>
      <c r="CLX157" s="334"/>
      <c r="CLY157" s="334"/>
      <c r="CLZ157" s="334"/>
      <c r="CMA157" s="334"/>
      <c r="CMB157" s="334"/>
      <c r="CMC157" s="334"/>
      <c r="CMD157" s="334"/>
      <c r="CME157" s="334"/>
      <c r="CMF157" s="334"/>
      <c r="CMG157" s="334"/>
      <c r="CMH157" s="334"/>
      <c r="CMI157" s="334"/>
      <c r="CMJ157" s="334"/>
      <c r="CMK157" s="334"/>
      <c r="CML157" s="334"/>
      <c r="CMM157" s="334"/>
      <c r="CMN157" s="334"/>
      <c r="CMO157" s="334"/>
      <c r="CMP157" s="334"/>
      <c r="CMQ157" s="334"/>
      <c r="CMR157" s="334"/>
      <c r="CMS157" s="334"/>
      <c r="CMT157" s="334"/>
      <c r="CMU157" s="334"/>
      <c r="CMV157" s="334"/>
      <c r="CMW157" s="334"/>
      <c r="CMX157" s="334"/>
      <c r="CMY157" s="334"/>
      <c r="CMZ157" s="334"/>
      <c r="CNA157" s="334"/>
      <c r="CNB157" s="334"/>
      <c r="CNC157" s="334"/>
      <c r="CND157" s="334"/>
      <c r="CNE157" s="334"/>
      <c r="CNF157" s="334"/>
      <c r="CNG157" s="334"/>
      <c r="CNH157" s="334"/>
      <c r="CNI157" s="334"/>
      <c r="CNJ157" s="334"/>
      <c r="CNK157" s="334"/>
      <c r="CNL157" s="334"/>
      <c r="CNM157" s="334"/>
      <c r="CNN157" s="334"/>
      <c r="CNO157" s="334"/>
      <c r="CNP157" s="334"/>
      <c r="CNQ157" s="334"/>
      <c r="CNR157" s="334"/>
      <c r="CNS157" s="334"/>
      <c r="CNT157" s="334"/>
      <c r="CNU157" s="334"/>
      <c r="CNV157" s="334"/>
      <c r="CNW157" s="334"/>
      <c r="CNX157" s="334"/>
      <c r="CNY157" s="334"/>
      <c r="CNZ157" s="334"/>
      <c r="COA157" s="334"/>
      <c r="COB157" s="334"/>
      <c r="COC157" s="334"/>
      <c r="COD157" s="334"/>
      <c r="COE157" s="334"/>
      <c r="COF157" s="334"/>
      <c r="COG157" s="334"/>
      <c r="COH157" s="334"/>
      <c r="COI157" s="334"/>
      <c r="COJ157" s="334"/>
      <c r="COK157" s="334"/>
      <c r="COL157" s="334"/>
      <c r="COM157" s="334"/>
      <c r="CON157" s="334"/>
      <c r="COO157" s="334"/>
      <c r="COP157" s="334"/>
      <c r="COQ157" s="334"/>
      <c r="COR157" s="334"/>
      <c r="COS157" s="334"/>
      <c r="COT157" s="334"/>
      <c r="COU157" s="334"/>
      <c r="COV157" s="334"/>
      <c r="COW157" s="334"/>
      <c r="COX157" s="334"/>
      <c r="COY157" s="334"/>
      <c r="COZ157" s="334"/>
      <c r="CPA157" s="334"/>
      <c r="CPB157" s="334"/>
      <c r="CPC157" s="334"/>
      <c r="CPD157" s="334"/>
      <c r="CPE157" s="334"/>
      <c r="CPF157" s="334"/>
      <c r="CPG157" s="334"/>
      <c r="CPH157" s="334"/>
      <c r="CPI157" s="334"/>
      <c r="CPJ157" s="334"/>
      <c r="CPK157" s="334"/>
      <c r="CPL157" s="334"/>
      <c r="CPM157" s="334"/>
      <c r="CPN157" s="334"/>
      <c r="CPO157" s="334"/>
      <c r="CPP157" s="334"/>
      <c r="CPQ157" s="334"/>
      <c r="CPR157" s="334"/>
      <c r="CPS157" s="334"/>
      <c r="CPT157" s="334"/>
      <c r="CPU157" s="334"/>
      <c r="CPV157" s="334"/>
      <c r="CPW157" s="334"/>
      <c r="CPX157" s="334"/>
      <c r="CPY157" s="334"/>
      <c r="CPZ157" s="334"/>
      <c r="CQA157" s="334"/>
      <c r="CQB157" s="334"/>
      <c r="CQC157" s="334"/>
      <c r="CQD157" s="334"/>
      <c r="CQE157" s="334"/>
      <c r="CQF157" s="334"/>
      <c r="CQG157" s="334"/>
      <c r="CQH157" s="334"/>
      <c r="CQI157" s="334"/>
      <c r="CQJ157" s="334"/>
      <c r="CQK157" s="334"/>
      <c r="CQL157" s="334"/>
      <c r="CQM157" s="334"/>
      <c r="CQN157" s="334"/>
      <c r="CQO157" s="334"/>
      <c r="CQP157" s="334"/>
      <c r="CQQ157" s="334"/>
      <c r="CQR157" s="334"/>
      <c r="CQS157" s="334"/>
      <c r="CQT157" s="334"/>
      <c r="CQU157" s="334"/>
      <c r="CQV157" s="334"/>
      <c r="CQW157" s="334"/>
      <c r="CQX157" s="334"/>
      <c r="CQY157" s="334"/>
      <c r="CQZ157" s="334"/>
      <c r="CRA157" s="334"/>
      <c r="CRB157" s="334"/>
      <c r="CRC157" s="334"/>
      <c r="CRD157" s="334"/>
      <c r="CRE157" s="334"/>
      <c r="CRF157" s="334"/>
      <c r="CRG157" s="334"/>
      <c r="CRH157" s="334"/>
      <c r="CRI157" s="334"/>
      <c r="CRJ157" s="334"/>
      <c r="CRK157" s="334"/>
      <c r="CRL157" s="334"/>
      <c r="CRM157" s="334"/>
      <c r="CRN157" s="334"/>
      <c r="CRO157" s="334"/>
      <c r="CRP157" s="334"/>
      <c r="CRQ157" s="334"/>
      <c r="CRR157" s="334"/>
      <c r="CRS157" s="334"/>
      <c r="CRT157" s="334"/>
      <c r="CRU157" s="334"/>
      <c r="CRV157" s="334"/>
      <c r="CRW157" s="334"/>
      <c r="CRX157" s="334"/>
      <c r="CRY157" s="334"/>
      <c r="CRZ157" s="334"/>
      <c r="CSA157" s="334"/>
      <c r="CSB157" s="334"/>
      <c r="CSC157" s="334"/>
      <c r="CSD157" s="334"/>
      <c r="CSE157" s="334"/>
      <c r="CSF157" s="334"/>
      <c r="CSG157" s="334"/>
      <c r="CSH157" s="334"/>
      <c r="CSI157" s="334"/>
      <c r="CSJ157" s="334"/>
      <c r="CSK157" s="334"/>
      <c r="CSL157" s="334"/>
      <c r="CSM157" s="334"/>
      <c r="CSN157" s="334"/>
      <c r="CSO157" s="334"/>
      <c r="CSP157" s="334"/>
      <c r="CSQ157" s="334"/>
      <c r="CSR157" s="334"/>
      <c r="CSS157" s="334"/>
      <c r="CST157" s="334"/>
      <c r="CSU157" s="334"/>
      <c r="CSV157" s="334"/>
      <c r="CSW157" s="334"/>
      <c r="CSX157" s="334"/>
      <c r="CSY157" s="334"/>
      <c r="CSZ157" s="334"/>
      <c r="CTA157" s="334"/>
      <c r="CTB157" s="334"/>
      <c r="CTC157" s="334"/>
      <c r="CTD157" s="334"/>
      <c r="CTE157" s="334"/>
      <c r="CTF157" s="334"/>
      <c r="CTG157" s="334"/>
      <c r="CTH157" s="334"/>
      <c r="CTI157" s="334"/>
      <c r="CTJ157" s="334"/>
      <c r="CTK157" s="334"/>
      <c r="CTL157" s="334"/>
      <c r="CTM157" s="334"/>
      <c r="CTN157" s="334"/>
      <c r="CTO157" s="334"/>
      <c r="CTP157" s="334"/>
      <c r="CTQ157" s="334"/>
      <c r="CTR157" s="334"/>
      <c r="CTS157" s="334"/>
      <c r="CTT157" s="334"/>
      <c r="CTU157" s="334"/>
      <c r="CTV157" s="334"/>
      <c r="CTW157" s="334"/>
      <c r="CTX157" s="334"/>
      <c r="CTY157" s="334"/>
      <c r="CTZ157" s="334"/>
      <c r="CUA157" s="334"/>
      <c r="CUB157" s="334"/>
      <c r="CUC157" s="334"/>
      <c r="CUD157" s="334"/>
      <c r="CUE157" s="334"/>
      <c r="CUF157" s="334"/>
      <c r="CUG157" s="334"/>
      <c r="CUH157" s="334"/>
      <c r="CUI157" s="334"/>
      <c r="CUJ157" s="334"/>
      <c r="CUK157" s="334"/>
      <c r="CUL157" s="334"/>
      <c r="CUM157" s="334"/>
      <c r="CUN157" s="334"/>
      <c r="CUO157" s="334"/>
      <c r="CUP157" s="334"/>
      <c r="CUQ157" s="334"/>
      <c r="CUR157" s="334"/>
      <c r="CUS157" s="334"/>
      <c r="CUT157" s="334"/>
      <c r="CUU157" s="334"/>
      <c r="CUV157" s="334"/>
      <c r="CUW157" s="334"/>
      <c r="CUX157" s="334"/>
      <c r="CUY157" s="334"/>
      <c r="CUZ157" s="334"/>
      <c r="CVA157" s="334"/>
      <c r="CVB157" s="334"/>
      <c r="CVC157" s="334"/>
      <c r="CVD157" s="334"/>
      <c r="CVE157" s="334"/>
      <c r="CVF157" s="334"/>
      <c r="CVG157" s="334"/>
      <c r="CVH157" s="334"/>
      <c r="CVI157" s="334"/>
      <c r="CVJ157" s="334"/>
      <c r="CVK157" s="334"/>
      <c r="CVL157" s="334"/>
      <c r="CVM157" s="334"/>
      <c r="CVN157" s="334"/>
      <c r="CVO157" s="334"/>
      <c r="CVP157" s="334"/>
      <c r="CVQ157" s="334"/>
      <c r="CVR157" s="334"/>
      <c r="CVS157" s="334"/>
      <c r="CVT157" s="334"/>
      <c r="CVU157" s="334"/>
      <c r="CVV157" s="334"/>
      <c r="CVW157" s="334"/>
      <c r="CVX157" s="334"/>
      <c r="CVY157" s="334"/>
      <c r="CVZ157" s="334"/>
      <c r="CWA157" s="334"/>
      <c r="CWB157" s="334"/>
      <c r="CWC157" s="334"/>
      <c r="CWD157" s="334"/>
      <c r="CWE157" s="334"/>
      <c r="CWF157" s="334"/>
      <c r="CWG157" s="334"/>
      <c r="CWH157" s="334"/>
      <c r="CWI157" s="334"/>
      <c r="CWJ157" s="334"/>
      <c r="CWK157" s="334"/>
      <c r="CWL157" s="334"/>
      <c r="CWM157" s="334"/>
      <c r="CWN157" s="334"/>
      <c r="CWO157" s="334"/>
      <c r="CWP157" s="334"/>
      <c r="CWQ157" s="334"/>
      <c r="CWR157" s="334"/>
      <c r="CWS157" s="334"/>
      <c r="CWT157" s="334"/>
      <c r="CWU157" s="334"/>
      <c r="CWV157" s="334"/>
      <c r="CWW157" s="334"/>
      <c r="CWX157" s="334"/>
      <c r="CWY157" s="334"/>
      <c r="CWZ157" s="334"/>
      <c r="CXA157" s="334"/>
      <c r="CXB157" s="334"/>
      <c r="CXC157" s="334"/>
      <c r="CXD157" s="334"/>
      <c r="CXE157" s="334"/>
      <c r="CXF157" s="334"/>
      <c r="CXG157" s="334"/>
      <c r="CXH157" s="334"/>
      <c r="CXI157" s="334"/>
      <c r="CXJ157" s="334"/>
      <c r="CXK157" s="334"/>
      <c r="CXL157" s="334"/>
      <c r="CXM157" s="334"/>
      <c r="CXN157" s="334"/>
      <c r="CXO157" s="334"/>
      <c r="CXP157" s="334"/>
      <c r="CXQ157" s="334"/>
      <c r="CXR157" s="334"/>
      <c r="CXS157" s="334"/>
      <c r="CXT157" s="334"/>
      <c r="CXU157" s="334"/>
      <c r="CXV157" s="334"/>
      <c r="CXW157" s="334"/>
      <c r="CXX157" s="334"/>
      <c r="CXY157" s="334"/>
      <c r="CXZ157" s="334"/>
      <c r="CYA157" s="334"/>
      <c r="CYB157" s="334"/>
      <c r="CYC157" s="334"/>
      <c r="CYD157" s="334"/>
      <c r="CYE157" s="334"/>
      <c r="CYF157" s="334"/>
      <c r="CYG157" s="334"/>
      <c r="CYH157" s="334"/>
      <c r="CYI157" s="334"/>
      <c r="CYJ157" s="334"/>
      <c r="CYK157" s="334"/>
      <c r="CYL157" s="334"/>
      <c r="CYM157" s="334"/>
      <c r="CYN157" s="334"/>
      <c r="CYO157" s="334"/>
      <c r="CYP157" s="334"/>
      <c r="CYQ157" s="334"/>
      <c r="CYR157" s="334"/>
      <c r="CYS157" s="334"/>
      <c r="CYT157" s="334"/>
      <c r="CYU157" s="334"/>
      <c r="CYV157" s="334"/>
      <c r="CYW157" s="334"/>
      <c r="CYX157" s="334"/>
      <c r="CYY157" s="334"/>
      <c r="CYZ157" s="334"/>
      <c r="CZA157" s="334"/>
      <c r="CZB157" s="334"/>
      <c r="CZC157" s="334"/>
      <c r="CZD157" s="334"/>
      <c r="CZE157" s="334"/>
      <c r="CZF157" s="334"/>
      <c r="CZG157" s="334"/>
      <c r="CZH157" s="334"/>
      <c r="CZI157" s="334"/>
      <c r="CZJ157" s="334"/>
      <c r="CZK157" s="334"/>
      <c r="CZL157" s="334"/>
      <c r="CZM157" s="334"/>
      <c r="CZN157" s="334"/>
      <c r="CZO157" s="334"/>
      <c r="CZP157" s="334"/>
      <c r="CZQ157" s="334"/>
      <c r="CZR157" s="334"/>
      <c r="CZS157" s="334"/>
      <c r="CZT157" s="334"/>
      <c r="CZU157" s="334"/>
      <c r="CZV157" s="334"/>
      <c r="CZW157" s="334"/>
      <c r="CZX157" s="334"/>
      <c r="CZY157" s="334"/>
      <c r="CZZ157" s="334"/>
      <c r="DAA157" s="334"/>
      <c r="DAB157" s="334"/>
      <c r="DAC157" s="334"/>
      <c r="DAD157" s="334"/>
      <c r="DAE157" s="334"/>
      <c r="DAF157" s="334"/>
      <c r="DAG157" s="334"/>
      <c r="DAH157" s="334"/>
      <c r="DAI157" s="334"/>
      <c r="DAJ157" s="334"/>
      <c r="DAK157" s="334"/>
      <c r="DAL157" s="334"/>
      <c r="DAM157" s="334"/>
      <c r="DAN157" s="334"/>
      <c r="DAO157" s="334"/>
      <c r="DAP157" s="334"/>
      <c r="DAQ157" s="334"/>
      <c r="DAR157" s="334"/>
      <c r="DAS157" s="334"/>
      <c r="DAT157" s="334"/>
      <c r="DAU157" s="334"/>
      <c r="DAV157" s="334"/>
      <c r="DAW157" s="334"/>
      <c r="DAX157" s="334"/>
      <c r="DAY157" s="334"/>
      <c r="DAZ157" s="334"/>
      <c r="DBA157" s="334"/>
      <c r="DBB157" s="334"/>
      <c r="DBC157" s="334"/>
      <c r="DBD157" s="334"/>
      <c r="DBE157" s="334"/>
      <c r="DBF157" s="334"/>
      <c r="DBG157" s="334"/>
      <c r="DBH157" s="334"/>
      <c r="DBI157" s="334"/>
      <c r="DBJ157" s="334"/>
      <c r="DBK157" s="334"/>
      <c r="DBL157" s="334"/>
      <c r="DBM157" s="334"/>
      <c r="DBN157" s="334"/>
      <c r="DBO157" s="334"/>
      <c r="DBP157" s="334"/>
      <c r="DBQ157" s="334"/>
      <c r="DBR157" s="334"/>
      <c r="DBS157" s="334"/>
      <c r="DBT157" s="334"/>
      <c r="DBU157" s="334"/>
      <c r="DBV157" s="334"/>
      <c r="DBW157" s="334"/>
      <c r="DBX157" s="334"/>
      <c r="DBY157" s="334"/>
      <c r="DBZ157" s="334"/>
      <c r="DCA157" s="334"/>
      <c r="DCB157" s="334"/>
      <c r="DCC157" s="334"/>
      <c r="DCD157" s="334"/>
      <c r="DCE157" s="334"/>
      <c r="DCF157" s="334"/>
      <c r="DCG157" s="334"/>
      <c r="DCH157" s="334"/>
      <c r="DCI157" s="334"/>
      <c r="DCJ157" s="334"/>
      <c r="DCK157" s="334"/>
      <c r="DCL157" s="334"/>
      <c r="DCM157" s="334"/>
      <c r="DCN157" s="334"/>
      <c r="DCO157" s="334"/>
      <c r="DCP157" s="334"/>
      <c r="DCQ157" s="334"/>
      <c r="DCR157" s="334"/>
      <c r="DCS157" s="334"/>
      <c r="DCT157" s="334"/>
      <c r="DCU157" s="334"/>
      <c r="DCV157" s="334"/>
      <c r="DCW157" s="334"/>
      <c r="DCX157" s="334"/>
      <c r="DCY157" s="334"/>
      <c r="DCZ157" s="334"/>
      <c r="DDA157" s="334"/>
      <c r="DDB157" s="334"/>
      <c r="DDC157" s="334"/>
      <c r="DDD157" s="334"/>
      <c r="DDE157" s="334"/>
      <c r="DDF157" s="334"/>
      <c r="DDG157" s="334"/>
      <c r="DDH157" s="334"/>
      <c r="DDI157" s="334"/>
      <c r="DDJ157" s="334"/>
      <c r="DDK157" s="334"/>
      <c r="DDL157" s="334"/>
      <c r="DDM157" s="334"/>
      <c r="DDN157" s="334"/>
      <c r="DDO157" s="334"/>
      <c r="DDP157" s="334"/>
      <c r="DDQ157" s="334"/>
      <c r="DDR157" s="334"/>
      <c r="DDS157" s="334"/>
      <c r="DDT157" s="334"/>
      <c r="DDU157" s="334"/>
      <c r="DDV157" s="334"/>
      <c r="DDW157" s="334"/>
      <c r="DDX157" s="334"/>
      <c r="DDY157" s="334"/>
      <c r="DDZ157" s="334"/>
      <c r="DEA157" s="334"/>
      <c r="DEB157" s="334"/>
      <c r="DEC157" s="334"/>
      <c r="DED157" s="334"/>
      <c r="DEE157" s="334"/>
      <c r="DEF157" s="334"/>
      <c r="DEG157" s="334"/>
      <c r="DEH157" s="334"/>
      <c r="DEI157" s="334"/>
      <c r="DEJ157" s="334"/>
      <c r="DEK157" s="334"/>
      <c r="DEL157" s="334"/>
      <c r="DEM157" s="334"/>
      <c r="DEN157" s="334"/>
      <c r="DEO157" s="334"/>
      <c r="DEP157" s="334"/>
      <c r="DEQ157" s="334"/>
      <c r="DER157" s="334"/>
      <c r="DES157" s="334"/>
      <c r="DET157" s="334"/>
      <c r="DEU157" s="334"/>
      <c r="DEV157" s="334"/>
      <c r="DEW157" s="334"/>
      <c r="DEX157" s="334"/>
      <c r="DEY157" s="334"/>
      <c r="DEZ157" s="334"/>
      <c r="DFA157" s="334"/>
      <c r="DFB157" s="334"/>
      <c r="DFC157" s="334"/>
      <c r="DFD157" s="334"/>
      <c r="DFE157" s="334"/>
      <c r="DFF157" s="334"/>
      <c r="DFG157" s="334"/>
      <c r="DFH157" s="334"/>
      <c r="DFI157" s="334"/>
      <c r="DFJ157" s="334"/>
      <c r="DFK157" s="334"/>
      <c r="DFL157" s="334"/>
      <c r="DFM157" s="334"/>
      <c r="DFN157" s="334"/>
      <c r="DFO157" s="334"/>
      <c r="DFP157" s="334"/>
      <c r="DFQ157" s="334"/>
      <c r="DFR157" s="334"/>
      <c r="DFS157" s="334"/>
      <c r="DFT157" s="334"/>
      <c r="DFU157" s="334"/>
      <c r="DFV157" s="334"/>
      <c r="DFW157" s="334"/>
      <c r="DFX157" s="334"/>
      <c r="DFY157" s="334"/>
      <c r="DFZ157" s="334"/>
      <c r="DGA157" s="334"/>
      <c r="DGB157" s="334"/>
      <c r="DGC157" s="334"/>
      <c r="DGD157" s="334"/>
      <c r="DGE157" s="334"/>
      <c r="DGF157" s="334"/>
      <c r="DGG157" s="334"/>
      <c r="DGH157" s="334"/>
      <c r="DGI157" s="334"/>
      <c r="DGJ157" s="334"/>
      <c r="DGK157" s="334"/>
      <c r="DGL157" s="334"/>
      <c r="DGM157" s="334"/>
      <c r="DGN157" s="334"/>
      <c r="DGO157" s="334"/>
      <c r="DGP157" s="334"/>
      <c r="DGQ157" s="334"/>
      <c r="DGR157" s="334"/>
      <c r="DGS157" s="334"/>
      <c r="DGT157" s="334"/>
      <c r="DGU157" s="334"/>
      <c r="DGV157" s="334"/>
      <c r="DGW157" s="334"/>
      <c r="DGX157" s="334"/>
      <c r="DGY157" s="334"/>
      <c r="DGZ157" s="334"/>
      <c r="DHA157" s="334"/>
      <c r="DHB157" s="334"/>
      <c r="DHC157" s="334"/>
      <c r="DHD157" s="334"/>
      <c r="DHE157" s="334"/>
      <c r="DHF157" s="334"/>
      <c r="DHG157" s="334"/>
      <c r="DHH157" s="334"/>
      <c r="DHI157" s="334"/>
      <c r="DHJ157" s="334"/>
      <c r="DHK157" s="334"/>
      <c r="DHL157" s="334"/>
      <c r="DHM157" s="334"/>
      <c r="DHN157" s="334"/>
      <c r="DHO157" s="334"/>
      <c r="DHP157" s="334"/>
      <c r="DHQ157" s="334"/>
      <c r="DHR157" s="334"/>
      <c r="DHS157" s="334"/>
      <c r="DHT157" s="334"/>
      <c r="DHU157" s="334"/>
      <c r="DHV157" s="334"/>
      <c r="DHW157" s="334"/>
      <c r="DHX157" s="334"/>
      <c r="DHY157" s="334"/>
      <c r="DHZ157" s="334"/>
      <c r="DIA157" s="334"/>
      <c r="DIB157" s="334"/>
      <c r="DIC157" s="334"/>
      <c r="DID157" s="334"/>
      <c r="DIE157" s="334"/>
      <c r="DIF157" s="334"/>
      <c r="DIG157" s="334"/>
      <c r="DIH157" s="334"/>
      <c r="DII157" s="334"/>
      <c r="DIJ157" s="334"/>
      <c r="DIK157" s="334"/>
      <c r="DIL157" s="334"/>
      <c r="DIM157" s="334"/>
      <c r="DIN157" s="334"/>
      <c r="DIO157" s="334"/>
      <c r="DIP157" s="334"/>
      <c r="DIQ157" s="334"/>
      <c r="DIR157" s="334"/>
      <c r="DIS157" s="334"/>
      <c r="DIT157" s="334"/>
      <c r="DIU157" s="334"/>
      <c r="DIV157" s="334"/>
      <c r="DIW157" s="334"/>
      <c r="DIX157" s="334"/>
      <c r="DIY157" s="334"/>
      <c r="DIZ157" s="334"/>
      <c r="DJA157" s="334"/>
      <c r="DJB157" s="334"/>
      <c r="DJC157" s="334"/>
      <c r="DJD157" s="334"/>
      <c r="DJE157" s="334"/>
      <c r="DJF157" s="334"/>
      <c r="DJG157" s="334"/>
      <c r="DJH157" s="334"/>
      <c r="DJI157" s="334"/>
      <c r="DJJ157" s="334"/>
      <c r="DJK157" s="334"/>
      <c r="DJL157" s="334"/>
      <c r="DJM157" s="334"/>
      <c r="DJN157" s="334"/>
      <c r="DJO157" s="334"/>
      <c r="DJP157" s="334"/>
      <c r="DJQ157" s="334"/>
      <c r="DJR157" s="334"/>
      <c r="DJS157" s="334"/>
      <c r="DJT157" s="334"/>
      <c r="DJU157" s="334"/>
      <c r="DJV157" s="334"/>
      <c r="DJW157" s="334"/>
      <c r="DJX157" s="334"/>
      <c r="DJY157" s="334"/>
      <c r="DJZ157" s="334"/>
      <c r="DKA157" s="334"/>
      <c r="DKB157" s="334"/>
      <c r="DKC157" s="334"/>
      <c r="DKD157" s="334"/>
      <c r="DKE157" s="334"/>
      <c r="DKF157" s="334"/>
      <c r="DKG157" s="334"/>
      <c r="DKH157" s="334"/>
      <c r="DKI157" s="334"/>
      <c r="DKJ157" s="334"/>
      <c r="DKK157" s="334"/>
      <c r="DKL157" s="334"/>
      <c r="DKM157" s="334"/>
      <c r="DKN157" s="334"/>
      <c r="DKO157" s="334"/>
      <c r="DKP157" s="334"/>
      <c r="DKQ157" s="334"/>
      <c r="DKR157" s="334"/>
      <c r="DKS157" s="334"/>
      <c r="DKT157" s="334"/>
      <c r="DKU157" s="334"/>
      <c r="DKV157" s="334"/>
      <c r="DKW157" s="334"/>
      <c r="DKX157" s="334"/>
      <c r="DKY157" s="334"/>
      <c r="DKZ157" s="334"/>
      <c r="DLA157" s="334"/>
      <c r="DLB157" s="334"/>
      <c r="DLC157" s="334"/>
      <c r="DLD157" s="334"/>
      <c r="DLE157" s="334"/>
      <c r="DLF157" s="334"/>
      <c r="DLG157" s="334"/>
      <c r="DLH157" s="334"/>
      <c r="DLI157" s="334"/>
      <c r="DLJ157" s="334"/>
      <c r="DLK157" s="334"/>
      <c r="DLL157" s="334"/>
      <c r="DLM157" s="334"/>
      <c r="DLN157" s="334"/>
      <c r="DLO157" s="334"/>
      <c r="DLP157" s="334"/>
      <c r="DLQ157" s="334"/>
      <c r="DLR157" s="334"/>
      <c r="DLS157" s="334"/>
      <c r="DLT157" s="334"/>
      <c r="DLU157" s="334"/>
      <c r="DLV157" s="334"/>
      <c r="DLW157" s="334"/>
      <c r="DLX157" s="334"/>
      <c r="DLY157" s="334"/>
      <c r="DLZ157" s="334"/>
      <c r="DMA157" s="334"/>
      <c r="DMB157" s="334"/>
      <c r="DMC157" s="334"/>
      <c r="DMD157" s="334"/>
      <c r="DME157" s="334"/>
      <c r="DMF157" s="334"/>
      <c r="DMG157" s="334"/>
      <c r="DMH157" s="334"/>
      <c r="DMI157" s="334"/>
      <c r="DMJ157" s="334"/>
      <c r="DMK157" s="334"/>
      <c r="DML157" s="334"/>
      <c r="DMM157" s="334"/>
      <c r="DMN157" s="334"/>
      <c r="DMO157" s="334"/>
      <c r="DMP157" s="334"/>
      <c r="DMQ157" s="334"/>
      <c r="DMR157" s="334"/>
      <c r="DMS157" s="334"/>
      <c r="DMT157" s="334"/>
      <c r="DMU157" s="334"/>
      <c r="DMV157" s="334"/>
      <c r="DMW157" s="334"/>
      <c r="DMX157" s="334"/>
      <c r="DMY157" s="334"/>
      <c r="DMZ157" s="334"/>
      <c r="DNA157" s="334"/>
      <c r="DNB157" s="334"/>
      <c r="DNC157" s="334"/>
      <c r="DND157" s="334"/>
      <c r="DNE157" s="334"/>
      <c r="DNF157" s="334"/>
      <c r="DNG157" s="334"/>
      <c r="DNH157" s="334"/>
      <c r="DNI157" s="334"/>
      <c r="DNJ157" s="334"/>
      <c r="DNK157" s="334"/>
      <c r="DNL157" s="334"/>
      <c r="DNM157" s="334"/>
      <c r="DNN157" s="334"/>
      <c r="DNO157" s="334"/>
      <c r="DNP157" s="334"/>
      <c r="DNQ157" s="334"/>
      <c r="DNR157" s="334"/>
      <c r="DNS157" s="334"/>
      <c r="DNT157" s="334"/>
      <c r="DNU157" s="334"/>
      <c r="DNV157" s="334"/>
      <c r="DNW157" s="334"/>
      <c r="DNX157" s="334"/>
      <c r="DNY157" s="334"/>
      <c r="DNZ157" s="334"/>
      <c r="DOA157" s="334"/>
      <c r="DOB157" s="334"/>
      <c r="DOC157" s="334"/>
      <c r="DOD157" s="334"/>
      <c r="DOE157" s="334"/>
      <c r="DOF157" s="334"/>
      <c r="DOG157" s="334"/>
      <c r="DOH157" s="334"/>
      <c r="DOI157" s="334"/>
      <c r="DOJ157" s="334"/>
      <c r="DOK157" s="334"/>
      <c r="DOL157" s="334"/>
      <c r="DOM157" s="334"/>
      <c r="DON157" s="334"/>
      <c r="DOO157" s="334"/>
      <c r="DOP157" s="334"/>
      <c r="DOQ157" s="334"/>
      <c r="DOR157" s="334"/>
      <c r="DOS157" s="334"/>
      <c r="DOT157" s="334"/>
      <c r="DOU157" s="334"/>
      <c r="DOV157" s="334"/>
      <c r="DOW157" s="334"/>
      <c r="DOX157" s="334"/>
      <c r="DOY157" s="334"/>
      <c r="DOZ157" s="334"/>
      <c r="DPA157" s="334"/>
      <c r="DPB157" s="334"/>
      <c r="DPC157" s="334"/>
      <c r="DPD157" s="334"/>
      <c r="DPE157" s="334"/>
      <c r="DPF157" s="334"/>
      <c r="DPG157" s="334"/>
      <c r="DPH157" s="334"/>
      <c r="DPI157" s="334"/>
      <c r="DPJ157" s="334"/>
      <c r="DPK157" s="334"/>
      <c r="DPL157" s="334"/>
      <c r="DPM157" s="334"/>
      <c r="DPN157" s="334"/>
      <c r="DPO157" s="334"/>
      <c r="DPP157" s="334"/>
      <c r="DPQ157" s="334"/>
      <c r="DPR157" s="334"/>
      <c r="DPS157" s="334"/>
      <c r="DPT157" s="334"/>
      <c r="DPU157" s="334"/>
      <c r="DPV157" s="334"/>
      <c r="DPW157" s="334"/>
      <c r="DPX157" s="334"/>
      <c r="DPY157" s="334"/>
      <c r="DPZ157" s="334"/>
      <c r="DQA157" s="334"/>
      <c r="DQB157" s="334"/>
      <c r="DQC157" s="334"/>
      <c r="DQD157" s="334"/>
      <c r="DQE157" s="334"/>
      <c r="DQF157" s="334"/>
      <c r="DQG157" s="334"/>
      <c r="DQH157" s="334"/>
      <c r="DQI157" s="334"/>
      <c r="DQJ157" s="334"/>
      <c r="DQK157" s="334"/>
      <c r="DQL157" s="334"/>
      <c r="DQM157" s="334"/>
      <c r="DQN157" s="334"/>
      <c r="DQO157" s="334"/>
      <c r="DQP157" s="334"/>
      <c r="DQQ157" s="334"/>
      <c r="DQR157" s="334"/>
      <c r="DQS157" s="334"/>
      <c r="DQT157" s="334"/>
      <c r="DQU157" s="334"/>
      <c r="DQV157" s="334"/>
      <c r="DQW157" s="334"/>
      <c r="DQX157" s="334"/>
      <c r="DQY157" s="334"/>
      <c r="DQZ157" s="334"/>
      <c r="DRA157" s="334"/>
      <c r="DRB157" s="334"/>
      <c r="DRC157" s="334"/>
      <c r="DRD157" s="334"/>
      <c r="DRE157" s="334"/>
      <c r="DRF157" s="334"/>
      <c r="DRG157" s="334"/>
      <c r="DRH157" s="334"/>
      <c r="DRI157" s="334"/>
      <c r="DRJ157" s="334"/>
      <c r="DRK157" s="334"/>
      <c r="DRL157" s="334"/>
      <c r="DRM157" s="334"/>
      <c r="DRN157" s="334"/>
      <c r="DRO157" s="334"/>
      <c r="DRP157" s="334"/>
      <c r="DRQ157" s="334"/>
      <c r="DRR157" s="334"/>
      <c r="DRS157" s="334"/>
      <c r="DRT157" s="334"/>
      <c r="DRU157" s="334"/>
      <c r="DRV157" s="334"/>
      <c r="DRW157" s="334"/>
      <c r="DRX157" s="334"/>
      <c r="DRY157" s="334"/>
      <c r="DRZ157" s="334"/>
      <c r="DSA157" s="334"/>
      <c r="DSB157" s="334"/>
      <c r="DSC157" s="334"/>
      <c r="DSD157" s="334"/>
      <c r="DSE157" s="334"/>
      <c r="DSF157" s="334"/>
      <c r="DSG157" s="334"/>
      <c r="DSH157" s="334"/>
      <c r="DSI157" s="334"/>
      <c r="DSJ157" s="334"/>
      <c r="DSK157" s="334"/>
      <c r="DSL157" s="334"/>
      <c r="DSM157" s="334"/>
      <c r="DSN157" s="334"/>
      <c r="DSO157" s="334"/>
      <c r="DSP157" s="334"/>
      <c r="DSQ157" s="334"/>
      <c r="DSR157" s="334"/>
      <c r="DSS157" s="334"/>
      <c r="DST157" s="334"/>
      <c r="DSU157" s="334"/>
      <c r="DSV157" s="334"/>
      <c r="DSW157" s="334"/>
      <c r="DSX157" s="334"/>
      <c r="DSY157" s="334"/>
      <c r="DSZ157" s="334"/>
      <c r="DTA157" s="334"/>
      <c r="DTB157" s="334"/>
      <c r="DTC157" s="334"/>
      <c r="DTD157" s="334"/>
      <c r="DTE157" s="334"/>
      <c r="DTF157" s="334"/>
      <c r="DTG157" s="334"/>
      <c r="DTH157" s="334"/>
      <c r="DTI157" s="334"/>
      <c r="DTJ157" s="334"/>
      <c r="DTK157" s="334"/>
      <c r="DTL157" s="334"/>
      <c r="DTM157" s="334"/>
      <c r="DTN157" s="334"/>
      <c r="DTO157" s="334"/>
      <c r="DTP157" s="334"/>
      <c r="DTQ157" s="334"/>
      <c r="DTR157" s="334"/>
      <c r="DTS157" s="334"/>
      <c r="DTT157" s="334"/>
      <c r="DTU157" s="334"/>
      <c r="DTV157" s="334"/>
      <c r="DTW157" s="334"/>
      <c r="DTX157" s="334"/>
      <c r="DTY157" s="334"/>
      <c r="DTZ157" s="334"/>
      <c r="DUA157" s="334"/>
      <c r="DUB157" s="334"/>
      <c r="DUC157" s="334"/>
      <c r="DUD157" s="334"/>
      <c r="DUE157" s="334"/>
      <c r="DUF157" s="334"/>
      <c r="DUG157" s="334"/>
      <c r="DUH157" s="334"/>
      <c r="DUI157" s="334"/>
      <c r="DUJ157" s="334"/>
      <c r="DUK157" s="334"/>
      <c r="DUL157" s="334"/>
      <c r="DUM157" s="334"/>
      <c r="DUN157" s="334"/>
      <c r="DUO157" s="334"/>
      <c r="DUP157" s="334"/>
      <c r="DUQ157" s="334"/>
      <c r="DUR157" s="334"/>
      <c r="DUS157" s="334"/>
      <c r="DUT157" s="334"/>
      <c r="DUU157" s="334"/>
      <c r="DUV157" s="334"/>
      <c r="DUW157" s="334"/>
      <c r="DUX157" s="334"/>
      <c r="DUY157" s="334"/>
      <c r="DUZ157" s="334"/>
      <c r="DVA157" s="334"/>
      <c r="DVB157" s="334"/>
      <c r="DVC157" s="334"/>
      <c r="DVD157" s="334"/>
      <c r="DVE157" s="334"/>
      <c r="DVF157" s="334"/>
      <c r="DVG157" s="334"/>
      <c r="DVH157" s="334"/>
      <c r="DVI157" s="334"/>
      <c r="DVJ157" s="334"/>
      <c r="DVK157" s="334"/>
      <c r="DVL157" s="334"/>
      <c r="DVM157" s="334"/>
      <c r="DVN157" s="334"/>
      <c r="DVO157" s="334"/>
      <c r="DVP157" s="334"/>
      <c r="DVQ157" s="334"/>
      <c r="DVR157" s="334"/>
      <c r="DVS157" s="334"/>
      <c r="DVT157" s="334"/>
      <c r="DVU157" s="334"/>
      <c r="DVV157" s="334"/>
      <c r="DVW157" s="334"/>
      <c r="DVX157" s="334"/>
      <c r="DVY157" s="334"/>
      <c r="DVZ157" s="334"/>
      <c r="DWA157" s="334"/>
      <c r="DWB157" s="334"/>
      <c r="DWC157" s="334"/>
      <c r="DWD157" s="334"/>
      <c r="DWE157" s="334"/>
      <c r="DWF157" s="334"/>
      <c r="DWG157" s="334"/>
      <c r="DWH157" s="334"/>
      <c r="DWI157" s="334"/>
      <c r="DWJ157" s="334"/>
      <c r="DWK157" s="334"/>
      <c r="DWL157" s="334"/>
      <c r="DWM157" s="334"/>
      <c r="DWN157" s="334"/>
      <c r="DWO157" s="334"/>
      <c r="DWP157" s="334"/>
      <c r="DWQ157" s="334"/>
      <c r="DWR157" s="334"/>
      <c r="DWS157" s="334"/>
      <c r="DWT157" s="334"/>
      <c r="DWU157" s="334"/>
      <c r="DWV157" s="334"/>
      <c r="DWW157" s="334"/>
      <c r="DWX157" s="334"/>
      <c r="DWY157" s="334"/>
      <c r="DWZ157" s="334"/>
      <c r="DXA157" s="334"/>
      <c r="DXB157" s="334"/>
      <c r="DXC157" s="334"/>
      <c r="DXD157" s="334"/>
      <c r="DXE157" s="334"/>
      <c r="DXF157" s="334"/>
      <c r="DXG157" s="334"/>
      <c r="DXH157" s="334"/>
      <c r="DXI157" s="334"/>
      <c r="DXJ157" s="334"/>
      <c r="DXK157" s="334"/>
      <c r="DXL157" s="334"/>
      <c r="DXM157" s="334"/>
      <c r="DXN157" s="334"/>
      <c r="DXO157" s="334"/>
      <c r="DXP157" s="334"/>
      <c r="DXQ157" s="334"/>
      <c r="DXR157" s="334"/>
      <c r="DXS157" s="334"/>
      <c r="DXT157" s="334"/>
      <c r="DXU157" s="334"/>
      <c r="DXV157" s="334"/>
      <c r="DXW157" s="334"/>
      <c r="DXX157" s="334"/>
      <c r="DXY157" s="334"/>
      <c r="DXZ157" s="334"/>
      <c r="DYA157" s="334"/>
      <c r="DYB157" s="334"/>
      <c r="DYC157" s="334"/>
      <c r="DYD157" s="334"/>
      <c r="DYE157" s="334"/>
      <c r="DYF157" s="334"/>
      <c r="DYG157" s="334"/>
      <c r="DYH157" s="334"/>
      <c r="DYI157" s="334"/>
      <c r="DYJ157" s="334"/>
      <c r="DYK157" s="334"/>
      <c r="DYL157" s="334"/>
      <c r="DYM157" s="334"/>
      <c r="DYN157" s="334"/>
      <c r="DYO157" s="334"/>
      <c r="DYP157" s="334"/>
      <c r="DYQ157" s="334"/>
      <c r="DYR157" s="334"/>
      <c r="DYS157" s="334"/>
      <c r="DYT157" s="334"/>
      <c r="DYU157" s="334"/>
      <c r="DYV157" s="334"/>
      <c r="DYW157" s="334"/>
      <c r="DYX157" s="334"/>
      <c r="DYY157" s="334"/>
      <c r="DYZ157" s="334"/>
      <c r="DZA157" s="334"/>
      <c r="DZB157" s="334"/>
      <c r="DZC157" s="334"/>
      <c r="DZD157" s="334"/>
      <c r="DZE157" s="334"/>
      <c r="DZF157" s="334"/>
      <c r="DZG157" s="334"/>
      <c r="DZH157" s="334"/>
      <c r="DZI157" s="334"/>
      <c r="DZJ157" s="334"/>
      <c r="DZK157" s="334"/>
      <c r="DZL157" s="334"/>
      <c r="DZM157" s="334"/>
      <c r="DZN157" s="334"/>
      <c r="DZO157" s="334"/>
      <c r="DZP157" s="334"/>
      <c r="DZQ157" s="334"/>
      <c r="DZR157" s="334"/>
      <c r="DZS157" s="334"/>
      <c r="DZT157" s="334"/>
      <c r="DZU157" s="334"/>
      <c r="DZV157" s="334"/>
      <c r="DZW157" s="334"/>
      <c r="DZX157" s="334"/>
      <c r="DZY157" s="334"/>
      <c r="DZZ157" s="334"/>
      <c r="EAA157" s="334"/>
      <c r="EAB157" s="334"/>
      <c r="EAC157" s="334"/>
      <c r="EAD157" s="334"/>
      <c r="EAE157" s="334"/>
      <c r="EAF157" s="334"/>
      <c r="EAG157" s="334"/>
      <c r="EAH157" s="334"/>
      <c r="EAI157" s="334"/>
      <c r="EAJ157" s="334"/>
      <c r="EAK157" s="334"/>
      <c r="EAL157" s="334"/>
      <c r="EAM157" s="334"/>
      <c r="EAN157" s="334"/>
      <c r="EAO157" s="334"/>
      <c r="EAP157" s="334"/>
      <c r="EAQ157" s="334"/>
      <c r="EAR157" s="334"/>
      <c r="EAS157" s="334"/>
      <c r="EAT157" s="334"/>
      <c r="EAU157" s="334"/>
      <c r="EAV157" s="334"/>
      <c r="EAW157" s="334"/>
      <c r="EAX157" s="334"/>
      <c r="EAY157" s="334"/>
      <c r="EAZ157" s="334"/>
      <c r="EBA157" s="334"/>
      <c r="EBB157" s="334"/>
      <c r="EBC157" s="334"/>
      <c r="EBD157" s="334"/>
      <c r="EBE157" s="334"/>
      <c r="EBF157" s="334"/>
      <c r="EBG157" s="334"/>
      <c r="EBH157" s="334"/>
      <c r="EBI157" s="334"/>
      <c r="EBJ157" s="334"/>
      <c r="EBK157" s="334"/>
      <c r="EBL157" s="334"/>
      <c r="EBM157" s="334"/>
      <c r="EBN157" s="334"/>
      <c r="EBO157" s="334"/>
      <c r="EBP157" s="334"/>
      <c r="EBQ157" s="334"/>
      <c r="EBR157" s="334"/>
      <c r="EBS157" s="334"/>
      <c r="EBT157" s="334"/>
      <c r="EBU157" s="334"/>
      <c r="EBV157" s="334"/>
      <c r="EBW157" s="334"/>
      <c r="EBX157" s="334"/>
      <c r="EBY157" s="334"/>
      <c r="EBZ157" s="334"/>
      <c r="ECA157" s="334"/>
      <c r="ECB157" s="334"/>
      <c r="ECC157" s="334"/>
      <c r="ECD157" s="334"/>
      <c r="ECE157" s="334"/>
      <c r="ECF157" s="334"/>
      <c r="ECG157" s="334"/>
      <c r="ECH157" s="334"/>
      <c r="ECI157" s="334"/>
      <c r="ECJ157" s="334"/>
      <c r="ECK157" s="334"/>
      <c r="ECL157" s="334"/>
      <c r="ECM157" s="334"/>
      <c r="ECN157" s="334"/>
      <c r="ECO157" s="334"/>
      <c r="ECP157" s="334"/>
      <c r="ECQ157" s="334"/>
      <c r="ECR157" s="334"/>
      <c r="ECS157" s="334"/>
      <c r="ECT157" s="334"/>
      <c r="ECU157" s="334"/>
      <c r="ECV157" s="334"/>
      <c r="ECW157" s="334"/>
      <c r="ECX157" s="334"/>
      <c r="ECY157" s="334"/>
      <c r="ECZ157" s="334"/>
      <c r="EDA157" s="334"/>
      <c r="EDB157" s="334"/>
      <c r="EDC157" s="334"/>
      <c r="EDD157" s="334"/>
      <c r="EDE157" s="334"/>
      <c r="EDF157" s="334"/>
      <c r="EDG157" s="334"/>
      <c r="EDH157" s="334"/>
      <c r="EDI157" s="334"/>
      <c r="EDJ157" s="334"/>
      <c r="EDK157" s="334"/>
      <c r="EDL157" s="334"/>
      <c r="EDM157" s="334"/>
      <c r="EDN157" s="334"/>
      <c r="EDO157" s="334"/>
      <c r="EDP157" s="334"/>
      <c r="EDQ157" s="334"/>
      <c r="EDR157" s="334"/>
      <c r="EDS157" s="334"/>
      <c r="EDT157" s="334"/>
      <c r="EDU157" s="334"/>
      <c r="EDV157" s="334"/>
      <c r="EDW157" s="334"/>
      <c r="EDX157" s="334"/>
      <c r="EDY157" s="334"/>
      <c r="EDZ157" s="334"/>
      <c r="EEA157" s="334"/>
      <c r="EEB157" s="334"/>
      <c r="EEC157" s="334"/>
      <c r="EED157" s="334"/>
      <c r="EEE157" s="334"/>
      <c r="EEF157" s="334"/>
      <c r="EEG157" s="334"/>
      <c r="EEH157" s="334"/>
      <c r="EEI157" s="334"/>
      <c r="EEJ157" s="334"/>
      <c r="EEK157" s="334"/>
      <c r="EEL157" s="334"/>
      <c r="EEM157" s="334"/>
      <c r="EEN157" s="334"/>
      <c r="EEO157" s="334"/>
      <c r="EEP157" s="334"/>
      <c r="EEQ157" s="334"/>
      <c r="EER157" s="334"/>
      <c r="EES157" s="334"/>
      <c r="EET157" s="334"/>
      <c r="EEU157" s="334"/>
      <c r="EEV157" s="334"/>
      <c r="EEW157" s="334"/>
      <c r="EEX157" s="334"/>
      <c r="EEY157" s="334"/>
      <c r="EEZ157" s="334"/>
      <c r="EFA157" s="334"/>
      <c r="EFB157" s="334"/>
      <c r="EFC157" s="334"/>
      <c r="EFD157" s="334"/>
      <c r="EFE157" s="334"/>
      <c r="EFF157" s="334"/>
      <c r="EFG157" s="334"/>
      <c r="EFH157" s="334"/>
      <c r="EFI157" s="334"/>
      <c r="EFJ157" s="334"/>
      <c r="EFK157" s="334"/>
      <c r="EFL157" s="334"/>
      <c r="EFM157" s="334"/>
      <c r="EFN157" s="334"/>
      <c r="EFO157" s="334"/>
      <c r="EFP157" s="334"/>
      <c r="EFQ157" s="334"/>
      <c r="EFR157" s="334"/>
      <c r="EFS157" s="334"/>
      <c r="EFT157" s="334"/>
      <c r="EFU157" s="334"/>
      <c r="EFV157" s="334"/>
      <c r="EFW157" s="334"/>
      <c r="EFX157" s="334"/>
      <c r="EFY157" s="334"/>
      <c r="EFZ157" s="334"/>
      <c r="EGA157" s="334"/>
      <c r="EGB157" s="334"/>
      <c r="EGC157" s="334"/>
      <c r="EGD157" s="334"/>
      <c r="EGE157" s="334"/>
      <c r="EGF157" s="334"/>
      <c r="EGG157" s="334"/>
      <c r="EGH157" s="334"/>
      <c r="EGI157" s="334"/>
      <c r="EGJ157" s="334"/>
      <c r="EGK157" s="334"/>
      <c r="EGL157" s="334"/>
      <c r="EGM157" s="334"/>
      <c r="EGN157" s="334"/>
      <c r="EGO157" s="334"/>
      <c r="EGP157" s="334"/>
      <c r="EGQ157" s="334"/>
      <c r="EGR157" s="334"/>
      <c r="EGS157" s="334"/>
      <c r="EGT157" s="334"/>
      <c r="EGU157" s="334"/>
      <c r="EGV157" s="334"/>
      <c r="EGW157" s="334"/>
      <c r="EGX157" s="334"/>
      <c r="EGY157" s="334"/>
      <c r="EGZ157" s="334"/>
      <c r="EHA157" s="334"/>
      <c r="EHB157" s="334"/>
      <c r="EHC157" s="334"/>
      <c r="EHD157" s="334"/>
      <c r="EHE157" s="334"/>
      <c r="EHF157" s="334"/>
      <c r="EHG157" s="334"/>
      <c r="EHH157" s="334"/>
      <c r="EHI157" s="334"/>
      <c r="EHJ157" s="334"/>
      <c r="EHK157" s="334"/>
      <c r="EHL157" s="334"/>
      <c r="EHM157" s="334"/>
      <c r="EHN157" s="334"/>
      <c r="EHO157" s="334"/>
      <c r="EHP157" s="334"/>
      <c r="EHQ157" s="334"/>
      <c r="EHR157" s="334"/>
      <c r="EHS157" s="334"/>
      <c r="EHT157" s="334"/>
      <c r="EHU157" s="334"/>
      <c r="EHV157" s="334"/>
      <c r="EHW157" s="334"/>
      <c r="EHX157" s="334"/>
      <c r="EHY157" s="334"/>
      <c r="EHZ157" s="334"/>
      <c r="EIA157" s="334"/>
      <c r="EIB157" s="334"/>
      <c r="EIC157" s="334"/>
      <c r="EID157" s="334"/>
      <c r="EIE157" s="334"/>
      <c r="EIF157" s="334"/>
      <c r="EIG157" s="334"/>
      <c r="EIH157" s="334"/>
      <c r="EII157" s="334"/>
      <c r="EIJ157" s="334"/>
      <c r="EIK157" s="334"/>
      <c r="EIL157" s="334"/>
      <c r="EIM157" s="334"/>
      <c r="EIN157" s="334"/>
      <c r="EIO157" s="334"/>
      <c r="EIP157" s="334"/>
      <c r="EIQ157" s="334"/>
      <c r="EIR157" s="334"/>
      <c r="EIS157" s="334"/>
      <c r="EIT157" s="334"/>
      <c r="EIU157" s="334"/>
      <c r="EIV157" s="334"/>
      <c r="EIW157" s="334"/>
      <c r="EIX157" s="334"/>
      <c r="EIY157" s="334"/>
      <c r="EIZ157" s="334"/>
      <c r="EJA157" s="334"/>
      <c r="EJB157" s="334"/>
      <c r="EJC157" s="334"/>
      <c r="EJD157" s="334"/>
      <c r="EJE157" s="334"/>
      <c r="EJF157" s="334"/>
      <c r="EJG157" s="334"/>
      <c r="EJH157" s="334"/>
      <c r="EJI157" s="334"/>
      <c r="EJJ157" s="334"/>
      <c r="EJK157" s="334"/>
      <c r="EJL157" s="334"/>
      <c r="EJM157" s="334"/>
      <c r="EJN157" s="334"/>
      <c r="EJO157" s="334"/>
      <c r="EJP157" s="334"/>
      <c r="EJQ157" s="334"/>
      <c r="EJR157" s="334"/>
      <c r="EJS157" s="334"/>
      <c r="EJT157" s="334"/>
      <c r="EJU157" s="334"/>
      <c r="EJV157" s="334"/>
      <c r="EJW157" s="334"/>
      <c r="EJX157" s="334"/>
      <c r="EJY157" s="334"/>
      <c r="EJZ157" s="334"/>
      <c r="EKA157" s="334"/>
      <c r="EKB157" s="334"/>
      <c r="EKC157" s="334"/>
      <c r="EKD157" s="334"/>
      <c r="EKE157" s="334"/>
      <c r="EKF157" s="334"/>
      <c r="EKG157" s="334"/>
      <c r="EKH157" s="334"/>
      <c r="EKI157" s="334"/>
      <c r="EKJ157" s="334"/>
      <c r="EKK157" s="334"/>
      <c r="EKL157" s="334"/>
      <c r="EKM157" s="334"/>
      <c r="EKN157" s="334"/>
      <c r="EKO157" s="334"/>
      <c r="EKP157" s="334"/>
      <c r="EKQ157" s="334"/>
      <c r="EKR157" s="334"/>
      <c r="EKS157" s="334"/>
      <c r="EKT157" s="334"/>
      <c r="EKU157" s="334"/>
      <c r="EKV157" s="334"/>
      <c r="EKW157" s="334"/>
      <c r="EKX157" s="334"/>
      <c r="EKY157" s="334"/>
      <c r="EKZ157" s="334"/>
      <c r="ELA157" s="334"/>
      <c r="ELB157" s="334"/>
      <c r="ELC157" s="334"/>
      <c r="ELD157" s="334"/>
      <c r="ELE157" s="334"/>
      <c r="ELF157" s="334"/>
      <c r="ELG157" s="334"/>
      <c r="ELH157" s="334"/>
      <c r="ELI157" s="334"/>
      <c r="ELJ157" s="334"/>
      <c r="ELK157" s="334"/>
      <c r="ELL157" s="334"/>
      <c r="ELM157" s="334"/>
      <c r="ELN157" s="334"/>
      <c r="ELO157" s="334"/>
      <c r="ELP157" s="334"/>
      <c r="ELQ157" s="334"/>
      <c r="ELR157" s="334"/>
      <c r="ELS157" s="334"/>
      <c r="ELT157" s="334"/>
      <c r="ELU157" s="334"/>
      <c r="ELV157" s="334"/>
      <c r="ELW157" s="334"/>
      <c r="ELX157" s="334"/>
      <c r="ELY157" s="334"/>
      <c r="ELZ157" s="334"/>
      <c r="EMA157" s="334"/>
      <c r="EMB157" s="334"/>
      <c r="EMC157" s="334"/>
      <c r="EMD157" s="334"/>
      <c r="EME157" s="334"/>
      <c r="EMF157" s="334"/>
      <c r="EMG157" s="334"/>
      <c r="EMH157" s="334"/>
      <c r="EMI157" s="334"/>
      <c r="EMJ157" s="334"/>
      <c r="EMK157" s="334"/>
      <c r="EML157" s="334"/>
      <c r="EMM157" s="334"/>
      <c r="EMN157" s="334"/>
      <c r="EMO157" s="334"/>
      <c r="EMP157" s="334"/>
      <c r="EMQ157" s="334"/>
      <c r="EMR157" s="334"/>
      <c r="EMS157" s="334"/>
      <c r="EMT157" s="334"/>
      <c r="EMU157" s="334"/>
      <c r="EMV157" s="334"/>
      <c r="EMW157" s="334"/>
      <c r="EMX157" s="334"/>
      <c r="EMY157" s="334"/>
      <c r="EMZ157" s="334"/>
      <c r="ENA157" s="334"/>
      <c r="ENB157" s="334"/>
      <c r="ENC157" s="334"/>
      <c r="END157" s="334"/>
      <c r="ENE157" s="334"/>
      <c r="ENF157" s="334"/>
      <c r="ENG157" s="334"/>
      <c r="ENH157" s="334"/>
      <c r="ENI157" s="334"/>
      <c r="ENJ157" s="334"/>
      <c r="ENK157" s="334"/>
      <c r="ENL157" s="334"/>
      <c r="ENM157" s="334"/>
      <c r="ENN157" s="334"/>
      <c r="ENO157" s="334"/>
      <c r="ENP157" s="334"/>
      <c r="ENQ157" s="334"/>
      <c r="ENR157" s="334"/>
      <c r="ENS157" s="334"/>
      <c r="ENT157" s="334"/>
      <c r="ENU157" s="334"/>
      <c r="ENV157" s="334"/>
      <c r="ENW157" s="334"/>
      <c r="ENX157" s="334"/>
      <c r="ENY157" s="334"/>
      <c r="ENZ157" s="334"/>
      <c r="EOA157" s="334"/>
      <c r="EOB157" s="334"/>
      <c r="EOC157" s="334"/>
      <c r="EOD157" s="334"/>
      <c r="EOE157" s="334"/>
      <c r="EOF157" s="334"/>
      <c r="EOG157" s="334"/>
      <c r="EOH157" s="334"/>
      <c r="EOI157" s="334"/>
      <c r="EOJ157" s="334"/>
      <c r="EOK157" s="334"/>
      <c r="EOL157" s="334"/>
      <c r="EOM157" s="334"/>
      <c r="EON157" s="334"/>
      <c r="EOO157" s="334"/>
      <c r="EOP157" s="334"/>
      <c r="EOQ157" s="334"/>
      <c r="EOR157" s="334"/>
      <c r="EOS157" s="334"/>
      <c r="EOT157" s="334"/>
      <c r="EOU157" s="334"/>
      <c r="EOV157" s="334"/>
      <c r="EOW157" s="334"/>
      <c r="EOX157" s="334"/>
      <c r="EOY157" s="334"/>
      <c r="EOZ157" s="334"/>
      <c r="EPA157" s="334"/>
      <c r="EPB157" s="334"/>
      <c r="EPC157" s="334"/>
      <c r="EPD157" s="334"/>
      <c r="EPE157" s="334"/>
      <c r="EPF157" s="334"/>
      <c r="EPG157" s="334"/>
      <c r="EPH157" s="334"/>
      <c r="EPI157" s="334"/>
      <c r="EPJ157" s="334"/>
      <c r="EPK157" s="334"/>
      <c r="EPL157" s="334"/>
      <c r="EPM157" s="334"/>
      <c r="EPN157" s="334"/>
      <c r="EPO157" s="334"/>
      <c r="EPP157" s="334"/>
      <c r="EPQ157" s="334"/>
      <c r="EPR157" s="334"/>
      <c r="EPS157" s="334"/>
      <c r="EPT157" s="334"/>
      <c r="EPU157" s="334"/>
      <c r="EPV157" s="334"/>
      <c r="EPW157" s="334"/>
      <c r="EPX157" s="334"/>
      <c r="EPY157" s="334"/>
      <c r="EPZ157" s="334"/>
      <c r="EQA157" s="334"/>
      <c r="EQB157" s="334"/>
      <c r="EQC157" s="334"/>
      <c r="EQD157" s="334"/>
      <c r="EQE157" s="334"/>
      <c r="EQF157" s="334"/>
      <c r="EQG157" s="334"/>
      <c r="EQH157" s="334"/>
      <c r="EQI157" s="334"/>
      <c r="EQJ157" s="334"/>
      <c r="EQK157" s="334"/>
      <c r="EQL157" s="334"/>
      <c r="EQM157" s="334"/>
      <c r="EQN157" s="334"/>
      <c r="EQO157" s="334"/>
      <c r="EQP157" s="334"/>
      <c r="EQQ157" s="334"/>
      <c r="EQR157" s="334"/>
      <c r="EQS157" s="334"/>
      <c r="EQT157" s="334"/>
      <c r="EQU157" s="334"/>
      <c r="EQV157" s="334"/>
      <c r="EQW157" s="334"/>
      <c r="EQX157" s="334"/>
      <c r="EQY157" s="334"/>
      <c r="EQZ157" s="334"/>
      <c r="ERA157" s="334"/>
      <c r="ERB157" s="334"/>
      <c r="ERC157" s="334"/>
      <c r="ERD157" s="334"/>
      <c r="ERE157" s="334"/>
      <c r="ERF157" s="334"/>
      <c r="ERG157" s="334"/>
      <c r="ERH157" s="334"/>
      <c r="ERI157" s="334"/>
      <c r="ERJ157" s="334"/>
      <c r="ERK157" s="334"/>
      <c r="ERL157" s="334"/>
      <c r="ERM157" s="334"/>
      <c r="ERN157" s="334"/>
      <c r="ERO157" s="334"/>
      <c r="ERP157" s="334"/>
      <c r="ERQ157" s="334"/>
      <c r="ERR157" s="334"/>
      <c r="ERS157" s="334"/>
      <c r="ERT157" s="334"/>
      <c r="ERU157" s="334"/>
      <c r="ERV157" s="334"/>
      <c r="ERW157" s="334"/>
      <c r="ERX157" s="334"/>
      <c r="ERY157" s="334"/>
      <c r="ERZ157" s="334"/>
      <c r="ESA157" s="334"/>
      <c r="ESB157" s="334"/>
      <c r="ESC157" s="334"/>
      <c r="ESD157" s="334"/>
      <c r="ESE157" s="334"/>
      <c r="ESF157" s="334"/>
      <c r="ESG157" s="334"/>
      <c r="ESH157" s="334"/>
      <c r="ESI157" s="334"/>
      <c r="ESJ157" s="334"/>
      <c r="ESK157" s="334"/>
      <c r="ESL157" s="334"/>
      <c r="ESM157" s="334"/>
      <c r="ESN157" s="334"/>
      <c r="ESO157" s="334"/>
      <c r="ESP157" s="334"/>
      <c r="ESQ157" s="334"/>
      <c r="ESR157" s="334"/>
      <c r="ESS157" s="334"/>
      <c r="EST157" s="334"/>
      <c r="ESU157" s="334"/>
      <c r="ESV157" s="334"/>
      <c r="ESW157" s="334"/>
      <c r="ESX157" s="334"/>
      <c r="ESY157" s="334"/>
      <c r="ESZ157" s="334"/>
      <c r="ETA157" s="334"/>
      <c r="ETB157" s="334"/>
      <c r="ETC157" s="334"/>
      <c r="ETD157" s="334"/>
      <c r="ETE157" s="334"/>
      <c r="ETF157" s="334"/>
      <c r="ETG157" s="334"/>
      <c r="ETH157" s="334"/>
      <c r="ETI157" s="334"/>
      <c r="ETJ157" s="334"/>
      <c r="ETK157" s="334"/>
      <c r="ETL157" s="334"/>
      <c r="ETM157" s="334"/>
      <c r="ETN157" s="334"/>
      <c r="ETO157" s="334"/>
      <c r="ETP157" s="334"/>
      <c r="ETQ157" s="334"/>
      <c r="ETR157" s="334"/>
      <c r="ETS157" s="334"/>
      <c r="ETT157" s="334"/>
      <c r="ETU157" s="334"/>
      <c r="ETV157" s="334"/>
      <c r="ETW157" s="334"/>
      <c r="ETX157" s="334"/>
      <c r="ETY157" s="334"/>
      <c r="ETZ157" s="334"/>
      <c r="EUA157" s="334"/>
      <c r="EUB157" s="334"/>
      <c r="EUC157" s="334"/>
      <c r="EUD157" s="334"/>
      <c r="EUE157" s="334"/>
      <c r="EUF157" s="334"/>
      <c r="EUG157" s="334"/>
      <c r="EUH157" s="334"/>
      <c r="EUI157" s="334"/>
      <c r="EUJ157" s="334"/>
      <c r="EUK157" s="334"/>
      <c r="EUL157" s="334"/>
      <c r="EUM157" s="334"/>
      <c r="EUN157" s="334"/>
      <c r="EUO157" s="334"/>
      <c r="EUP157" s="334"/>
      <c r="EUQ157" s="334"/>
      <c r="EUR157" s="334"/>
      <c r="EUS157" s="334"/>
      <c r="EUT157" s="334"/>
      <c r="EUU157" s="334"/>
      <c r="EUV157" s="334"/>
      <c r="EUW157" s="334"/>
      <c r="EUX157" s="334"/>
      <c r="EUY157" s="334"/>
      <c r="EUZ157" s="334"/>
      <c r="EVA157" s="334"/>
      <c r="EVB157" s="334"/>
      <c r="EVC157" s="334"/>
      <c r="EVD157" s="334"/>
      <c r="EVE157" s="334"/>
      <c r="EVF157" s="334"/>
      <c r="EVG157" s="334"/>
      <c r="EVH157" s="334"/>
      <c r="EVI157" s="334"/>
      <c r="EVJ157" s="334"/>
      <c r="EVK157" s="334"/>
      <c r="EVL157" s="334"/>
      <c r="EVM157" s="334"/>
      <c r="EVN157" s="334"/>
      <c r="EVO157" s="334"/>
      <c r="EVP157" s="334"/>
      <c r="EVQ157" s="334"/>
      <c r="EVR157" s="334"/>
      <c r="EVS157" s="334"/>
      <c r="EVT157" s="334"/>
      <c r="EVU157" s="334"/>
      <c r="EVV157" s="334"/>
      <c r="EVW157" s="334"/>
      <c r="EVX157" s="334"/>
      <c r="EVY157" s="334"/>
      <c r="EVZ157" s="334"/>
      <c r="EWA157" s="334"/>
      <c r="EWB157" s="334"/>
      <c r="EWC157" s="334"/>
      <c r="EWD157" s="334"/>
      <c r="EWE157" s="334"/>
      <c r="EWF157" s="334"/>
      <c r="EWG157" s="334"/>
      <c r="EWH157" s="334"/>
      <c r="EWI157" s="334"/>
      <c r="EWJ157" s="334"/>
      <c r="EWK157" s="334"/>
      <c r="EWL157" s="334"/>
      <c r="EWM157" s="334"/>
      <c r="EWN157" s="334"/>
      <c r="EWO157" s="334"/>
      <c r="EWP157" s="334"/>
      <c r="EWQ157" s="334"/>
      <c r="EWR157" s="334"/>
      <c r="EWS157" s="334"/>
      <c r="EWT157" s="334"/>
      <c r="EWU157" s="334"/>
      <c r="EWV157" s="334"/>
      <c r="EWW157" s="334"/>
      <c r="EWX157" s="334"/>
      <c r="EWY157" s="334"/>
      <c r="EWZ157" s="334"/>
      <c r="EXA157" s="334"/>
      <c r="EXB157" s="334"/>
      <c r="EXC157" s="334"/>
      <c r="EXD157" s="334"/>
      <c r="EXE157" s="334"/>
      <c r="EXF157" s="334"/>
      <c r="EXG157" s="334"/>
      <c r="EXH157" s="334"/>
      <c r="EXI157" s="334"/>
      <c r="EXJ157" s="334"/>
      <c r="EXK157" s="334"/>
      <c r="EXL157" s="334"/>
      <c r="EXM157" s="334"/>
      <c r="EXN157" s="334"/>
      <c r="EXO157" s="334"/>
      <c r="EXP157" s="334"/>
      <c r="EXQ157" s="334"/>
      <c r="EXR157" s="334"/>
      <c r="EXS157" s="334"/>
      <c r="EXT157" s="334"/>
      <c r="EXU157" s="334"/>
      <c r="EXV157" s="334"/>
      <c r="EXW157" s="334"/>
      <c r="EXX157" s="334"/>
      <c r="EXY157" s="334"/>
      <c r="EXZ157" s="334"/>
      <c r="EYA157" s="334"/>
      <c r="EYB157" s="334"/>
      <c r="EYC157" s="334"/>
      <c r="EYD157" s="334"/>
      <c r="EYE157" s="334"/>
      <c r="EYF157" s="334"/>
      <c r="EYG157" s="334"/>
      <c r="EYH157" s="334"/>
      <c r="EYI157" s="334"/>
      <c r="EYJ157" s="334"/>
      <c r="EYK157" s="334"/>
      <c r="EYL157" s="334"/>
      <c r="EYM157" s="334"/>
      <c r="EYN157" s="334"/>
      <c r="EYO157" s="334"/>
      <c r="EYP157" s="334"/>
      <c r="EYQ157" s="334"/>
      <c r="EYR157" s="334"/>
      <c r="EYS157" s="334"/>
      <c r="EYT157" s="334"/>
      <c r="EYU157" s="334"/>
      <c r="EYV157" s="334"/>
      <c r="EYW157" s="334"/>
      <c r="EYX157" s="334"/>
      <c r="EYY157" s="334"/>
      <c r="EYZ157" s="334"/>
      <c r="EZA157" s="334"/>
      <c r="EZB157" s="334"/>
      <c r="EZC157" s="334"/>
      <c r="EZD157" s="334"/>
      <c r="EZE157" s="334"/>
      <c r="EZF157" s="334"/>
      <c r="EZG157" s="334"/>
      <c r="EZH157" s="334"/>
      <c r="EZI157" s="334"/>
      <c r="EZJ157" s="334"/>
      <c r="EZK157" s="334"/>
      <c r="EZL157" s="334"/>
      <c r="EZM157" s="334"/>
      <c r="EZN157" s="334"/>
      <c r="EZO157" s="334"/>
      <c r="EZP157" s="334"/>
      <c r="EZQ157" s="334"/>
      <c r="EZR157" s="334"/>
      <c r="EZS157" s="334"/>
      <c r="EZT157" s="334"/>
      <c r="EZU157" s="334"/>
      <c r="EZV157" s="334"/>
      <c r="EZW157" s="334"/>
      <c r="EZX157" s="334"/>
      <c r="EZY157" s="334"/>
      <c r="EZZ157" s="334"/>
      <c r="FAA157" s="334"/>
      <c r="FAB157" s="334"/>
      <c r="FAC157" s="334"/>
      <c r="FAD157" s="334"/>
      <c r="FAE157" s="334"/>
      <c r="FAF157" s="334"/>
      <c r="FAG157" s="334"/>
      <c r="FAH157" s="334"/>
      <c r="FAI157" s="334"/>
      <c r="FAJ157" s="334"/>
      <c r="FAK157" s="334"/>
      <c r="FAL157" s="334"/>
      <c r="FAM157" s="334"/>
      <c r="FAN157" s="334"/>
      <c r="FAO157" s="334"/>
      <c r="FAP157" s="334"/>
      <c r="FAQ157" s="334"/>
      <c r="FAR157" s="334"/>
      <c r="FAS157" s="334"/>
      <c r="FAT157" s="334"/>
      <c r="FAU157" s="334"/>
      <c r="FAV157" s="334"/>
      <c r="FAW157" s="334"/>
      <c r="FAX157" s="334"/>
      <c r="FAY157" s="334"/>
      <c r="FAZ157" s="334"/>
      <c r="FBA157" s="334"/>
      <c r="FBB157" s="334"/>
      <c r="FBC157" s="334"/>
      <c r="FBD157" s="334"/>
      <c r="FBE157" s="334"/>
      <c r="FBF157" s="334"/>
      <c r="FBG157" s="334"/>
      <c r="FBH157" s="334"/>
      <c r="FBI157" s="334"/>
      <c r="FBJ157" s="334"/>
      <c r="FBK157" s="334"/>
      <c r="FBL157" s="334"/>
      <c r="FBM157" s="334"/>
      <c r="FBN157" s="334"/>
      <c r="FBO157" s="334"/>
      <c r="FBP157" s="334"/>
      <c r="FBQ157" s="334"/>
      <c r="FBR157" s="334"/>
      <c r="FBS157" s="334"/>
      <c r="FBT157" s="334"/>
      <c r="FBU157" s="334"/>
      <c r="FBV157" s="334"/>
      <c r="FBW157" s="334"/>
      <c r="FBX157" s="334"/>
      <c r="FBY157" s="334"/>
      <c r="FBZ157" s="334"/>
      <c r="FCA157" s="334"/>
      <c r="FCB157" s="334"/>
      <c r="FCC157" s="334"/>
      <c r="FCD157" s="334"/>
      <c r="FCE157" s="334"/>
      <c r="FCF157" s="334"/>
      <c r="FCG157" s="334"/>
      <c r="FCH157" s="334"/>
      <c r="FCI157" s="334"/>
      <c r="FCJ157" s="334"/>
      <c r="FCK157" s="334"/>
      <c r="FCL157" s="334"/>
      <c r="FCM157" s="334"/>
      <c r="FCN157" s="334"/>
      <c r="FCO157" s="334"/>
      <c r="FCP157" s="334"/>
      <c r="FCQ157" s="334"/>
      <c r="FCR157" s="334"/>
      <c r="FCS157" s="334"/>
      <c r="FCT157" s="334"/>
      <c r="FCU157" s="334"/>
      <c r="FCV157" s="334"/>
      <c r="FCW157" s="334"/>
      <c r="FCX157" s="334"/>
      <c r="FCY157" s="334"/>
      <c r="FCZ157" s="334"/>
      <c r="FDA157" s="334"/>
      <c r="FDB157" s="334"/>
      <c r="FDC157" s="334"/>
      <c r="FDD157" s="334"/>
      <c r="FDE157" s="334"/>
      <c r="FDF157" s="334"/>
      <c r="FDG157" s="334"/>
      <c r="FDH157" s="334"/>
      <c r="FDI157" s="334"/>
      <c r="FDJ157" s="334"/>
      <c r="FDK157" s="334"/>
      <c r="FDL157" s="334"/>
      <c r="FDM157" s="334"/>
      <c r="FDN157" s="334"/>
      <c r="FDO157" s="334"/>
      <c r="FDP157" s="334"/>
      <c r="FDQ157" s="334"/>
      <c r="FDR157" s="334"/>
      <c r="FDS157" s="334"/>
      <c r="FDT157" s="334"/>
      <c r="FDU157" s="334"/>
      <c r="FDV157" s="334"/>
      <c r="FDW157" s="334"/>
      <c r="FDX157" s="334"/>
      <c r="FDY157" s="334"/>
      <c r="FDZ157" s="334"/>
      <c r="FEA157" s="334"/>
      <c r="FEB157" s="334"/>
      <c r="FEC157" s="334"/>
      <c r="FED157" s="334"/>
      <c r="FEE157" s="334"/>
      <c r="FEF157" s="334"/>
      <c r="FEG157" s="334"/>
      <c r="FEH157" s="334"/>
      <c r="FEI157" s="334"/>
      <c r="FEJ157" s="334"/>
      <c r="FEK157" s="334"/>
      <c r="FEL157" s="334"/>
      <c r="FEM157" s="334"/>
      <c r="FEN157" s="334"/>
      <c r="FEO157" s="334"/>
      <c r="FEP157" s="334"/>
      <c r="FEQ157" s="334"/>
      <c r="FER157" s="334"/>
      <c r="FES157" s="334"/>
      <c r="FET157" s="334"/>
      <c r="FEU157" s="334"/>
      <c r="FEV157" s="334"/>
      <c r="FEW157" s="334"/>
      <c r="FEX157" s="334"/>
      <c r="FEY157" s="334"/>
      <c r="FEZ157" s="334"/>
      <c r="FFA157" s="334"/>
      <c r="FFB157" s="334"/>
      <c r="FFC157" s="334"/>
      <c r="FFD157" s="334"/>
      <c r="FFE157" s="334"/>
      <c r="FFF157" s="334"/>
      <c r="FFG157" s="334"/>
      <c r="FFH157" s="334"/>
      <c r="FFI157" s="334"/>
      <c r="FFJ157" s="334"/>
      <c r="FFK157" s="334"/>
      <c r="FFL157" s="334"/>
      <c r="FFM157" s="334"/>
      <c r="FFN157" s="334"/>
      <c r="FFO157" s="334"/>
      <c r="FFP157" s="334"/>
      <c r="FFQ157" s="334"/>
      <c r="FFR157" s="334"/>
      <c r="FFS157" s="334"/>
      <c r="FFT157" s="334"/>
      <c r="FFU157" s="334"/>
      <c r="FFV157" s="334"/>
      <c r="FFW157" s="334"/>
      <c r="FFX157" s="334"/>
      <c r="FFY157" s="334"/>
      <c r="FFZ157" s="334"/>
      <c r="FGA157" s="334"/>
      <c r="FGB157" s="334"/>
      <c r="FGC157" s="334"/>
      <c r="FGD157" s="334"/>
      <c r="FGE157" s="334"/>
      <c r="FGF157" s="334"/>
      <c r="FGG157" s="334"/>
      <c r="FGH157" s="334"/>
      <c r="FGI157" s="334"/>
      <c r="FGJ157" s="334"/>
      <c r="FGK157" s="334"/>
      <c r="FGL157" s="334"/>
      <c r="FGM157" s="334"/>
      <c r="FGN157" s="334"/>
      <c r="FGO157" s="334"/>
      <c r="FGP157" s="334"/>
      <c r="FGQ157" s="334"/>
      <c r="FGR157" s="334"/>
      <c r="FGS157" s="334"/>
      <c r="FGT157" s="334"/>
      <c r="FGU157" s="334"/>
      <c r="FGV157" s="334"/>
      <c r="FGW157" s="334"/>
      <c r="FGX157" s="334"/>
      <c r="FGY157" s="334"/>
      <c r="FGZ157" s="334"/>
      <c r="FHA157" s="334"/>
      <c r="FHB157" s="334"/>
      <c r="FHC157" s="334"/>
      <c r="FHD157" s="334"/>
      <c r="FHE157" s="334"/>
      <c r="FHF157" s="334"/>
      <c r="FHG157" s="334"/>
      <c r="FHH157" s="334"/>
      <c r="FHI157" s="334"/>
      <c r="FHJ157" s="334"/>
      <c r="FHK157" s="334"/>
      <c r="FHL157" s="334"/>
      <c r="FHM157" s="334"/>
      <c r="FHN157" s="334"/>
      <c r="FHO157" s="334"/>
      <c r="FHP157" s="334"/>
      <c r="FHQ157" s="334"/>
      <c r="FHR157" s="334"/>
      <c r="FHS157" s="334"/>
      <c r="FHT157" s="334"/>
      <c r="FHU157" s="334"/>
      <c r="FHV157" s="334"/>
      <c r="FHW157" s="334"/>
      <c r="FHX157" s="334"/>
      <c r="FHY157" s="334"/>
      <c r="FHZ157" s="334"/>
      <c r="FIA157" s="334"/>
      <c r="FIB157" s="334"/>
      <c r="FIC157" s="334"/>
      <c r="FID157" s="334"/>
      <c r="FIE157" s="334"/>
      <c r="FIF157" s="334"/>
      <c r="FIG157" s="334"/>
      <c r="FIH157" s="334"/>
      <c r="FII157" s="334"/>
      <c r="FIJ157" s="334"/>
      <c r="FIK157" s="334"/>
      <c r="FIL157" s="334"/>
      <c r="FIM157" s="334"/>
      <c r="FIN157" s="334"/>
      <c r="FIO157" s="334"/>
      <c r="FIP157" s="334"/>
      <c r="FIQ157" s="334"/>
      <c r="FIR157" s="334"/>
      <c r="FIS157" s="334"/>
      <c r="FIT157" s="334"/>
      <c r="FIU157" s="334"/>
      <c r="FIV157" s="334"/>
      <c r="FIW157" s="334"/>
      <c r="FIX157" s="334"/>
      <c r="FIY157" s="334"/>
      <c r="FIZ157" s="334"/>
      <c r="FJA157" s="334"/>
      <c r="FJB157" s="334"/>
      <c r="FJC157" s="334"/>
      <c r="FJD157" s="334"/>
      <c r="FJE157" s="334"/>
      <c r="FJF157" s="334"/>
      <c r="FJG157" s="334"/>
      <c r="FJH157" s="334"/>
      <c r="FJI157" s="334"/>
      <c r="FJJ157" s="334"/>
      <c r="FJK157" s="334"/>
      <c r="FJL157" s="334"/>
      <c r="FJM157" s="334"/>
      <c r="FJN157" s="334"/>
      <c r="FJO157" s="334"/>
      <c r="FJP157" s="334"/>
      <c r="FJQ157" s="334"/>
      <c r="FJR157" s="334"/>
      <c r="FJS157" s="334"/>
      <c r="FJT157" s="334"/>
      <c r="FJU157" s="334"/>
      <c r="FJV157" s="334"/>
      <c r="FJW157" s="334"/>
      <c r="FJX157" s="334"/>
      <c r="FJY157" s="334"/>
      <c r="FJZ157" s="334"/>
      <c r="FKA157" s="334"/>
      <c r="FKB157" s="334"/>
      <c r="FKC157" s="334"/>
      <c r="FKD157" s="334"/>
      <c r="FKE157" s="334"/>
      <c r="FKF157" s="334"/>
      <c r="FKG157" s="334"/>
      <c r="FKH157" s="334"/>
      <c r="FKI157" s="334"/>
      <c r="FKJ157" s="334"/>
      <c r="FKK157" s="334"/>
      <c r="FKL157" s="334"/>
      <c r="FKM157" s="334"/>
      <c r="FKN157" s="334"/>
      <c r="FKO157" s="334"/>
      <c r="FKP157" s="334"/>
      <c r="FKQ157" s="334"/>
      <c r="FKR157" s="334"/>
      <c r="FKS157" s="334"/>
      <c r="FKT157" s="334"/>
      <c r="FKU157" s="334"/>
      <c r="FKV157" s="334"/>
      <c r="FKW157" s="334"/>
      <c r="FKX157" s="334"/>
      <c r="FKY157" s="334"/>
      <c r="FKZ157" s="334"/>
      <c r="FLA157" s="334"/>
      <c r="FLB157" s="334"/>
      <c r="FLC157" s="334"/>
      <c r="FLD157" s="334"/>
      <c r="FLE157" s="334"/>
      <c r="FLF157" s="334"/>
      <c r="FLG157" s="334"/>
      <c r="FLH157" s="334"/>
      <c r="FLI157" s="334"/>
      <c r="FLJ157" s="334"/>
      <c r="FLK157" s="334"/>
      <c r="FLL157" s="334"/>
      <c r="FLM157" s="334"/>
      <c r="FLN157" s="334"/>
      <c r="FLO157" s="334"/>
      <c r="FLP157" s="334"/>
      <c r="FLQ157" s="334"/>
      <c r="FLR157" s="334"/>
      <c r="FLS157" s="334"/>
      <c r="FLT157" s="334"/>
      <c r="FLU157" s="334"/>
      <c r="FLV157" s="334"/>
      <c r="FLW157" s="334"/>
      <c r="FLX157" s="334"/>
      <c r="FLY157" s="334"/>
      <c r="FLZ157" s="334"/>
      <c r="FMA157" s="334"/>
      <c r="FMB157" s="334"/>
      <c r="FMC157" s="334"/>
      <c r="FMD157" s="334"/>
      <c r="FME157" s="334"/>
      <c r="FMF157" s="334"/>
      <c r="FMG157" s="334"/>
      <c r="FMH157" s="334"/>
      <c r="FMI157" s="334"/>
      <c r="FMJ157" s="334"/>
      <c r="FMK157" s="334"/>
      <c r="FML157" s="334"/>
      <c r="FMM157" s="334"/>
      <c r="FMN157" s="334"/>
      <c r="FMO157" s="334"/>
      <c r="FMP157" s="334"/>
      <c r="FMQ157" s="334"/>
      <c r="FMR157" s="334"/>
      <c r="FMS157" s="334"/>
      <c r="FMT157" s="334"/>
      <c r="FMU157" s="334"/>
      <c r="FMV157" s="334"/>
      <c r="FMW157" s="334"/>
      <c r="FMX157" s="334"/>
      <c r="FMY157" s="334"/>
      <c r="FMZ157" s="334"/>
      <c r="FNA157" s="334"/>
      <c r="FNB157" s="334"/>
      <c r="FNC157" s="334"/>
      <c r="FND157" s="334"/>
      <c r="FNE157" s="334"/>
      <c r="FNF157" s="334"/>
      <c r="FNG157" s="334"/>
      <c r="FNH157" s="334"/>
      <c r="FNI157" s="334"/>
      <c r="FNJ157" s="334"/>
      <c r="FNK157" s="334"/>
      <c r="FNL157" s="334"/>
      <c r="FNM157" s="334"/>
      <c r="FNN157" s="334"/>
      <c r="FNO157" s="334"/>
      <c r="FNP157" s="334"/>
      <c r="FNQ157" s="334"/>
      <c r="FNR157" s="334"/>
      <c r="FNS157" s="334"/>
      <c r="FNT157" s="334"/>
      <c r="FNU157" s="334"/>
      <c r="FNV157" s="334"/>
      <c r="FNW157" s="334"/>
      <c r="FNX157" s="334"/>
      <c r="FNY157" s="334"/>
      <c r="FNZ157" s="334"/>
      <c r="FOA157" s="334"/>
      <c r="FOB157" s="334"/>
      <c r="FOC157" s="334"/>
      <c r="FOD157" s="334"/>
      <c r="FOE157" s="334"/>
      <c r="FOF157" s="334"/>
      <c r="FOG157" s="334"/>
      <c r="FOH157" s="334"/>
      <c r="FOI157" s="334"/>
      <c r="FOJ157" s="334"/>
      <c r="FOK157" s="334"/>
      <c r="FOL157" s="334"/>
      <c r="FOM157" s="334"/>
      <c r="FON157" s="334"/>
      <c r="FOO157" s="334"/>
      <c r="FOP157" s="334"/>
      <c r="FOQ157" s="334"/>
      <c r="FOR157" s="334"/>
      <c r="FOS157" s="334"/>
      <c r="FOT157" s="334"/>
      <c r="FOU157" s="334"/>
      <c r="FOV157" s="334"/>
      <c r="FOW157" s="334"/>
      <c r="FOX157" s="334"/>
      <c r="FOY157" s="334"/>
      <c r="FOZ157" s="334"/>
      <c r="FPA157" s="334"/>
      <c r="FPB157" s="334"/>
      <c r="FPC157" s="334"/>
      <c r="FPD157" s="334"/>
      <c r="FPE157" s="334"/>
      <c r="FPF157" s="334"/>
      <c r="FPG157" s="334"/>
      <c r="FPH157" s="334"/>
      <c r="FPI157" s="334"/>
      <c r="FPJ157" s="334"/>
      <c r="FPK157" s="334"/>
      <c r="FPL157" s="334"/>
      <c r="FPM157" s="334"/>
      <c r="FPN157" s="334"/>
      <c r="FPO157" s="334"/>
      <c r="FPP157" s="334"/>
      <c r="FPQ157" s="334"/>
      <c r="FPR157" s="334"/>
      <c r="FPS157" s="334"/>
      <c r="FPT157" s="334"/>
      <c r="FPU157" s="334"/>
      <c r="FPV157" s="334"/>
      <c r="FPW157" s="334"/>
      <c r="FPX157" s="334"/>
      <c r="FPY157" s="334"/>
      <c r="FPZ157" s="334"/>
      <c r="FQA157" s="334"/>
      <c r="FQB157" s="334"/>
      <c r="FQC157" s="334"/>
      <c r="FQD157" s="334"/>
      <c r="FQE157" s="334"/>
      <c r="FQF157" s="334"/>
      <c r="FQG157" s="334"/>
      <c r="FQH157" s="334"/>
      <c r="FQI157" s="334"/>
      <c r="FQJ157" s="334"/>
      <c r="FQK157" s="334"/>
      <c r="FQL157" s="334"/>
      <c r="FQM157" s="334"/>
      <c r="FQN157" s="334"/>
      <c r="FQO157" s="334"/>
      <c r="FQP157" s="334"/>
      <c r="FQQ157" s="334"/>
      <c r="FQR157" s="334"/>
      <c r="FQS157" s="334"/>
      <c r="FQT157" s="334"/>
      <c r="FQU157" s="334"/>
      <c r="FQV157" s="334"/>
      <c r="FQW157" s="334"/>
      <c r="FQX157" s="334"/>
      <c r="FQY157" s="334"/>
      <c r="FQZ157" s="334"/>
      <c r="FRA157" s="334"/>
      <c r="FRB157" s="334"/>
      <c r="FRC157" s="334"/>
      <c r="FRD157" s="334"/>
      <c r="FRE157" s="334"/>
      <c r="FRF157" s="334"/>
      <c r="FRG157" s="334"/>
      <c r="FRH157" s="334"/>
      <c r="FRI157" s="334"/>
      <c r="FRJ157" s="334"/>
      <c r="FRK157" s="334"/>
      <c r="FRL157" s="334"/>
      <c r="FRM157" s="334"/>
      <c r="FRN157" s="334"/>
      <c r="FRO157" s="334"/>
      <c r="FRP157" s="334"/>
      <c r="FRQ157" s="334"/>
      <c r="FRR157" s="334"/>
      <c r="FRS157" s="334"/>
      <c r="FRT157" s="334"/>
      <c r="FRU157" s="334"/>
      <c r="FRV157" s="334"/>
      <c r="FRW157" s="334"/>
      <c r="FRX157" s="334"/>
      <c r="FRY157" s="334"/>
      <c r="FRZ157" s="334"/>
      <c r="FSA157" s="334"/>
      <c r="FSB157" s="334"/>
      <c r="FSC157" s="334"/>
      <c r="FSD157" s="334"/>
      <c r="FSE157" s="334"/>
      <c r="FSF157" s="334"/>
      <c r="FSG157" s="334"/>
      <c r="FSH157" s="334"/>
      <c r="FSI157" s="334"/>
      <c r="FSJ157" s="334"/>
      <c r="FSK157" s="334"/>
      <c r="FSL157" s="334"/>
      <c r="FSM157" s="334"/>
      <c r="FSN157" s="334"/>
      <c r="FSO157" s="334"/>
      <c r="FSP157" s="334"/>
      <c r="FSQ157" s="334"/>
      <c r="FSR157" s="334"/>
      <c r="FSS157" s="334"/>
      <c r="FST157" s="334"/>
      <c r="FSU157" s="334"/>
      <c r="FSV157" s="334"/>
      <c r="FSW157" s="334"/>
      <c r="FSX157" s="334"/>
      <c r="FSY157" s="334"/>
      <c r="FSZ157" s="334"/>
      <c r="FTA157" s="334"/>
      <c r="FTB157" s="334"/>
      <c r="FTC157" s="334"/>
      <c r="FTD157" s="334"/>
      <c r="FTE157" s="334"/>
      <c r="FTF157" s="334"/>
      <c r="FTG157" s="334"/>
      <c r="FTH157" s="334"/>
      <c r="FTI157" s="334"/>
      <c r="FTJ157" s="334"/>
      <c r="FTK157" s="334"/>
      <c r="FTL157" s="334"/>
      <c r="FTM157" s="334"/>
      <c r="FTN157" s="334"/>
      <c r="FTO157" s="334"/>
      <c r="FTP157" s="334"/>
      <c r="FTQ157" s="334"/>
      <c r="FTR157" s="334"/>
      <c r="FTS157" s="334"/>
      <c r="FTT157" s="334"/>
      <c r="FTU157" s="334"/>
      <c r="FTV157" s="334"/>
      <c r="FTW157" s="334"/>
      <c r="FTX157" s="334"/>
      <c r="FTY157" s="334"/>
      <c r="FTZ157" s="334"/>
      <c r="FUA157" s="334"/>
      <c r="FUB157" s="334"/>
      <c r="FUC157" s="334"/>
      <c r="FUD157" s="334"/>
      <c r="FUE157" s="334"/>
      <c r="FUF157" s="334"/>
      <c r="FUG157" s="334"/>
      <c r="FUH157" s="334"/>
      <c r="FUI157" s="334"/>
      <c r="FUJ157" s="334"/>
      <c r="FUK157" s="334"/>
      <c r="FUL157" s="334"/>
      <c r="FUM157" s="334"/>
      <c r="FUN157" s="334"/>
      <c r="FUO157" s="334"/>
      <c r="FUP157" s="334"/>
      <c r="FUQ157" s="334"/>
      <c r="FUR157" s="334"/>
      <c r="FUS157" s="334"/>
      <c r="FUT157" s="334"/>
      <c r="FUU157" s="334"/>
      <c r="FUV157" s="334"/>
      <c r="FUW157" s="334"/>
      <c r="FUX157" s="334"/>
      <c r="FUY157" s="334"/>
      <c r="FUZ157" s="334"/>
      <c r="FVA157" s="334"/>
      <c r="FVB157" s="334"/>
      <c r="FVC157" s="334"/>
      <c r="FVD157" s="334"/>
      <c r="FVE157" s="334"/>
      <c r="FVF157" s="334"/>
      <c r="FVG157" s="334"/>
      <c r="FVH157" s="334"/>
      <c r="FVI157" s="334"/>
      <c r="FVJ157" s="334"/>
      <c r="FVK157" s="334"/>
      <c r="FVL157" s="334"/>
      <c r="FVM157" s="334"/>
      <c r="FVN157" s="334"/>
      <c r="FVO157" s="334"/>
      <c r="FVP157" s="334"/>
      <c r="FVQ157" s="334"/>
      <c r="FVR157" s="334"/>
      <c r="FVS157" s="334"/>
      <c r="FVT157" s="334"/>
      <c r="FVU157" s="334"/>
      <c r="FVV157" s="334"/>
      <c r="FVW157" s="334"/>
      <c r="FVX157" s="334"/>
      <c r="FVY157" s="334"/>
      <c r="FVZ157" s="334"/>
      <c r="FWA157" s="334"/>
      <c r="FWB157" s="334"/>
      <c r="FWC157" s="334"/>
      <c r="FWD157" s="334"/>
      <c r="FWE157" s="334"/>
      <c r="FWF157" s="334"/>
      <c r="FWG157" s="334"/>
      <c r="FWH157" s="334"/>
      <c r="FWI157" s="334"/>
      <c r="FWJ157" s="334"/>
      <c r="FWK157" s="334"/>
      <c r="FWL157" s="334"/>
      <c r="FWM157" s="334"/>
      <c r="FWN157" s="334"/>
      <c r="FWO157" s="334"/>
      <c r="FWP157" s="334"/>
      <c r="FWQ157" s="334"/>
      <c r="FWR157" s="334"/>
      <c r="FWS157" s="334"/>
      <c r="FWT157" s="334"/>
      <c r="FWU157" s="334"/>
      <c r="FWV157" s="334"/>
      <c r="FWW157" s="334"/>
      <c r="FWX157" s="334"/>
      <c r="FWY157" s="334"/>
      <c r="FWZ157" s="334"/>
      <c r="FXA157" s="334"/>
      <c r="FXB157" s="334"/>
      <c r="FXC157" s="334"/>
      <c r="FXD157" s="334"/>
      <c r="FXE157" s="334"/>
      <c r="FXF157" s="334"/>
      <c r="FXG157" s="334"/>
      <c r="FXH157" s="334"/>
      <c r="FXI157" s="334"/>
      <c r="FXJ157" s="334"/>
      <c r="FXK157" s="334"/>
      <c r="FXL157" s="334"/>
      <c r="FXM157" s="334"/>
      <c r="FXN157" s="334"/>
      <c r="FXO157" s="334"/>
      <c r="FXP157" s="334"/>
      <c r="FXQ157" s="334"/>
      <c r="FXR157" s="334"/>
      <c r="FXS157" s="334"/>
      <c r="FXT157" s="334"/>
      <c r="FXU157" s="334"/>
      <c r="FXV157" s="334"/>
      <c r="FXW157" s="334"/>
      <c r="FXX157" s="334"/>
      <c r="FXY157" s="334"/>
      <c r="FXZ157" s="334"/>
      <c r="FYA157" s="334"/>
      <c r="FYB157" s="334"/>
      <c r="FYC157" s="334"/>
      <c r="FYD157" s="334"/>
      <c r="FYE157" s="334"/>
      <c r="FYF157" s="334"/>
      <c r="FYG157" s="334"/>
      <c r="FYH157" s="334"/>
      <c r="FYI157" s="334"/>
      <c r="FYJ157" s="334"/>
      <c r="FYK157" s="334"/>
      <c r="FYL157" s="334"/>
      <c r="FYM157" s="334"/>
      <c r="FYN157" s="334"/>
      <c r="FYO157" s="334"/>
      <c r="FYP157" s="334"/>
      <c r="FYQ157" s="334"/>
      <c r="FYR157" s="334"/>
      <c r="FYS157" s="334"/>
      <c r="FYT157" s="334"/>
      <c r="FYU157" s="334"/>
      <c r="FYV157" s="334"/>
      <c r="FYW157" s="334"/>
      <c r="FYX157" s="334"/>
      <c r="FYY157" s="334"/>
      <c r="FYZ157" s="334"/>
      <c r="FZA157" s="334"/>
      <c r="FZB157" s="334"/>
      <c r="FZC157" s="334"/>
      <c r="FZD157" s="334"/>
      <c r="FZE157" s="334"/>
      <c r="FZF157" s="334"/>
      <c r="FZG157" s="334"/>
      <c r="FZH157" s="334"/>
      <c r="FZI157" s="334"/>
      <c r="FZJ157" s="334"/>
      <c r="FZK157" s="334"/>
      <c r="FZL157" s="334"/>
      <c r="FZM157" s="334"/>
      <c r="FZN157" s="334"/>
      <c r="FZO157" s="334"/>
      <c r="FZP157" s="334"/>
      <c r="FZQ157" s="334"/>
      <c r="FZR157" s="334"/>
      <c r="FZS157" s="334"/>
      <c r="FZT157" s="334"/>
      <c r="FZU157" s="334"/>
      <c r="FZV157" s="334"/>
      <c r="FZW157" s="334"/>
      <c r="FZX157" s="334"/>
      <c r="FZY157" s="334"/>
      <c r="FZZ157" s="334"/>
      <c r="GAA157" s="334"/>
      <c r="GAB157" s="334"/>
      <c r="GAC157" s="334"/>
      <c r="GAD157" s="334"/>
      <c r="GAE157" s="334"/>
      <c r="GAF157" s="334"/>
      <c r="GAG157" s="334"/>
      <c r="GAH157" s="334"/>
      <c r="GAI157" s="334"/>
      <c r="GAJ157" s="334"/>
      <c r="GAK157" s="334"/>
      <c r="GAL157" s="334"/>
      <c r="GAM157" s="334"/>
      <c r="GAN157" s="334"/>
      <c r="GAO157" s="334"/>
      <c r="GAP157" s="334"/>
      <c r="GAQ157" s="334"/>
      <c r="GAR157" s="334"/>
      <c r="GAS157" s="334"/>
      <c r="GAT157" s="334"/>
      <c r="GAU157" s="334"/>
      <c r="GAV157" s="334"/>
      <c r="GAW157" s="334"/>
      <c r="GAX157" s="334"/>
      <c r="GAY157" s="334"/>
      <c r="GAZ157" s="334"/>
      <c r="GBA157" s="334"/>
      <c r="GBB157" s="334"/>
      <c r="GBC157" s="334"/>
      <c r="GBD157" s="334"/>
      <c r="GBE157" s="334"/>
      <c r="GBF157" s="334"/>
      <c r="GBG157" s="334"/>
      <c r="GBH157" s="334"/>
      <c r="GBI157" s="334"/>
      <c r="GBJ157" s="334"/>
      <c r="GBK157" s="334"/>
      <c r="GBL157" s="334"/>
      <c r="GBM157" s="334"/>
      <c r="GBN157" s="334"/>
      <c r="GBO157" s="334"/>
      <c r="GBP157" s="334"/>
      <c r="GBQ157" s="334"/>
      <c r="GBR157" s="334"/>
      <c r="GBS157" s="334"/>
      <c r="GBT157" s="334"/>
      <c r="GBU157" s="334"/>
      <c r="GBV157" s="334"/>
      <c r="GBW157" s="334"/>
      <c r="GBX157" s="334"/>
      <c r="GBY157" s="334"/>
      <c r="GBZ157" s="334"/>
      <c r="GCA157" s="334"/>
      <c r="GCB157" s="334"/>
      <c r="GCC157" s="334"/>
      <c r="GCD157" s="334"/>
      <c r="GCE157" s="334"/>
      <c r="GCF157" s="334"/>
      <c r="GCG157" s="334"/>
      <c r="GCH157" s="334"/>
      <c r="GCI157" s="334"/>
      <c r="GCJ157" s="334"/>
      <c r="GCK157" s="334"/>
      <c r="GCL157" s="334"/>
      <c r="GCM157" s="334"/>
      <c r="GCN157" s="334"/>
      <c r="GCO157" s="334"/>
      <c r="GCP157" s="334"/>
      <c r="GCQ157" s="334"/>
      <c r="GCR157" s="334"/>
      <c r="GCS157" s="334"/>
      <c r="GCT157" s="334"/>
      <c r="GCU157" s="334"/>
      <c r="GCV157" s="334"/>
      <c r="GCW157" s="334"/>
      <c r="GCX157" s="334"/>
      <c r="GCY157" s="334"/>
      <c r="GCZ157" s="334"/>
      <c r="GDA157" s="334"/>
      <c r="GDB157" s="334"/>
      <c r="GDC157" s="334"/>
      <c r="GDD157" s="334"/>
      <c r="GDE157" s="334"/>
      <c r="GDF157" s="334"/>
      <c r="GDG157" s="334"/>
      <c r="GDH157" s="334"/>
      <c r="GDI157" s="334"/>
      <c r="GDJ157" s="334"/>
      <c r="GDK157" s="334"/>
      <c r="GDL157" s="334"/>
      <c r="GDM157" s="334"/>
      <c r="GDN157" s="334"/>
      <c r="GDO157" s="334"/>
      <c r="GDP157" s="334"/>
      <c r="GDQ157" s="334"/>
      <c r="GDR157" s="334"/>
      <c r="GDS157" s="334"/>
      <c r="GDT157" s="334"/>
      <c r="GDU157" s="334"/>
      <c r="GDV157" s="334"/>
      <c r="GDW157" s="334"/>
      <c r="GDX157" s="334"/>
      <c r="GDY157" s="334"/>
      <c r="GDZ157" s="334"/>
      <c r="GEA157" s="334"/>
      <c r="GEB157" s="334"/>
      <c r="GEC157" s="334"/>
      <c r="GED157" s="334"/>
      <c r="GEE157" s="334"/>
      <c r="GEF157" s="334"/>
      <c r="GEG157" s="334"/>
      <c r="GEH157" s="334"/>
      <c r="GEI157" s="334"/>
      <c r="GEJ157" s="334"/>
      <c r="GEK157" s="334"/>
      <c r="GEL157" s="334"/>
      <c r="GEM157" s="334"/>
      <c r="GEN157" s="334"/>
      <c r="GEO157" s="334"/>
      <c r="GEP157" s="334"/>
      <c r="GEQ157" s="334"/>
      <c r="GER157" s="334"/>
      <c r="GES157" s="334"/>
      <c r="GET157" s="334"/>
      <c r="GEU157" s="334"/>
      <c r="GEV157" s="334"/>
      <c r="GEW157" s="334"/>
      <c r="GEX157" s="334"/>
      <c r="GEY157" s="334"/>
      <c r="GEZ157" s="334"/>
      <c r="GFA157" s="334"/>
      <c r="GFB157" s="334"/>
      <c r="GFC157" s="334"/>
      <c r="GFD157" s="334"/>
      <c r="GFE157" s="334"/>
      <c r="GFF157" s="334"/>
      <c r="GFG157" s="334"/>
      <c r="GFH157" s="334"/>
      <c r="GFI157" s="334"/>
      <c r="GFJ157" s="334"/>
      <c r="GFK157" s="334"/>
      <c r="GFL157" s="334"/>
      <c r="GFM157" s="334"/>
      <c r="GFN157" s="334"/>
      <c r="GFO157" s="334"/>
      <c r="GFP157" s="334"/>
      <c r="GFQ157" s="334"/>
      <c r="GFR157" s="334"/>
      <c r="GFS157" s="334"/>
      <c r="GFT157" s="334"/>
      <c r="GFU157" s="334"/>
      <c r="GFV157" s="334"/>
      <c r="GFW157" s="334"/>
      <c r="GFX157" s="334"/>
      <c r="GFY157" s="334"/>
      <c r="GFZ157" s="334"/>
      <c r="GGA157" s="334"/>
      <c r="GGB157" s="334"/>
      <c r="GGC157" s="334"/>
      <c r="GGD157" s="334"/>
      <c r="GGE157" s="334"/>
      <c r="GGF157" s="334"/>
      <c r="GGG157" s="334"/>
      <c r="GGH157" s="334"/>
      <c r="GGI157" s="334"/>
      <c r="GGJ157" s="334"/>
      <c r="GGK157" s="334"/>
      <c r="GGL157" s="334"/>
      <c r="GGM157" s="334"/>
      <c r="GGN157" s="334"/>
      <c r="GGO157" s="334"/>
      <c r="GGP157" s="334"/>
      <c r="GGQ157" s="334"/>
      <c r="GGR157" s="334"/>
      <c r="GGS157" s="334"/>
      <c r="GGT157" s="334"/>
      <c r="GGU157" s="334"/>
      <c r="GGV157" s="334"/>
      <c r="GGW157" s="334"/>
      <c r="GGX157" s="334"/>
      <c r="GGY157" s="334"/>
      <c r="GGZ157" s="334"/>
      <c r="GHA157" s="334"/>
      <c r="GHB157" s="334"/>
      <c r="GHC157" s="334"/>
      <c r="GHD157" s="334"/>
      <c r="GHE157" s="334"/>
      <c r="GHF157" s="334"/>
      <c r="GHG157" s="334"/>
      <c r="GHH157" s="334"/>
      <c r="GHI157" s="334"/>
      <c r="GHJ157" s="334"/>
      <c r="GHK157" s="334"/>
      <c r="GHL157" s="334"/>
      <c r="GHM157" s="334"/>
      <c r="GHN157" s="334"/>
      <c r="GHO157" s="334"/>
      <c r="GHP157" s="334"/>
      <c r="GHQ157" s="334"/>
      <c r="GHR157" s="334"/>
      <c r="GHS157" s="334"/>
      <c r="GHT157" s="334"/>
      <c r="GHU157" s="334"/>
      <c r="GHV157" s="334"/>
      <c r="GHW157" s="334"/>
      <c r="GHX157" s="334"/>
      <c r="GHY157" s="334"/>
      <c r="GHZ157" s="334"/>
      <c r="GIA157" s="334"/>
      <c r="GIB157" s="334"/>
      <c r="GIC157" s="334"/>
      <c r="GID157" s="334"/>
      <c r="GIE157" s="334"/>
      <c r="GIF157" s="334"/>
      <c r="GIG157" s="334"/>
      <c r="GIH157" s="334"/>
      <c r="GII157" s="334"/>
      <c r="GIJ157" s="334"/>
      <c r="GIK157" s="334"/>
      <c r="GIL157" s="334"/>
      <c r="GIM157" s="334"/>
      <c r="GIN157" s="334"/>
      <c r="GIO157" s="334"/>
      <c r="GIP157" s="334"/>
      <c r="GIQ157" s="334"/>
      <c r="GIR157" s="334"/>
      <c r="GIS157" s="334"/>
      <c r="GIT157" s="334"/>
      <c r="GIU157" s="334"/>
      <c r="GIV157" s="334"/>
      <c r="GIW157" s="334"/>
      <c r="GIX157" s="334"/>
      <c r="GIY157" s="334"/>
      <c r="GIZ157" s="334"/>
      <c r="GJA157" s="334"/>
      <c r="GJB157" s="334"/>
      <c r="GJC157" s="334"/>
      <c r="GJD157" s="334"/>
      <c r="GJE157" s="334"/>
      <c r="GJF157" s="334"/>
      <c r="GJG157" s="334"/>
      <c r="GJH157" s="334"/>
      <c r="GJI157" s="334"/>
      <c r="GJJ157" s="334"/>
      <c r="GJK157" s="334"/>
      <c r="GJL157" s="334"/>
      <c r="GJM157" s="334"/>
      <c r="GJN157" s="334"/>
      <c r="GJO157" s="334"/>
      <c r="GJP157" s="334"/>
      <c r="GJQ157" s="334"/>
      <c r="GJR157" s="334"/>
      <c r="GJS157" s="334"/>
      <c r="GJT157" s="334"/>
      <c r="GJU157" s="334"/>
      <c r="GJV157" s="334"/>
      <c r="GJW157" s="334"/>
      <c r="GJX157" s="334"/>
      <c r="GJY157" s="334"/>
      <c r="GJZ157" s="334"/>
      <c r="GKA157" s="334"/>
      <c r="GKB157" s="334"/>
      <c r="GKC157" s="334"/>
      <c r="GKD157" s="334"/>
      <c r="GKE157" s="334"/>
      <c r="GKF157" s="334"/>
      <c r="GKG157" s="334"/>
      <c r="GKH157" s="334"/>
      <c r="GKI157" s="334"/>
      <c r="GKJ157" s="334"/>
      <c r="GKK157" s="334"/>
      <c r="GKL157" s="334"/>
      <c r="GKM157" s="334"/>
      <c r="GKN157" s="334"/>
      <c r="GKO157" s="334"/>
      <c r="GKP157" s="334"/>
      <c r="GKQ157" s="334"/>
      <c r="GKR157" s="334"/>
      <c r="GKS157" s="334"/>
      <c r="GKT157" s="334"/>
      <c r="GKU157" s="334"/>
      <c r="GKV157" s="334"/>
      <c r="GKW157" s="334"/>
      <c r="GKX157" s="334"/>
      <c r="GKY157" s="334"/>
      <c r="GKZ157" s="334"/>
      <c r="GLA157" s="334"/>
      <c r="GLB157" s="334"/>
      <c r="GLC157" s="334"/>
      <c r="GLD157" s="334"/>
      <c r="GLE157" s="334"/>
      <c r="GLF157" s="334"/>
      <c r="GLG157" s="334"/>
      <c r="GLH157" s="334"/>
      <c r="GLI157" s="334"/>
      <c r="GLJ157" s="334"/>
      <c r="GLK157" s="334"/>
      <c r="GLL157" s="334"/>
      <c r="GLM157" s="334"/>
      <c r="GLN157" s="334"/>
      <c r="GLO157" s="334"/>
      <c r="GLP157" s="334"/>
      <c r="GLQ157" s="334"/>
      <c r="GLR157" s="334"/>
      <c r="GLS157" s="334"/>
      <c r="GLT157" s="334"/>
      <c r="GLU157" s="334"/>
      <c r="GLV157" s="334"/>
      <c r="GLW157" s="334"/>
      <c r="GLX157" s="334"/>
      <c r="GLY157" s="334"/>
      <c r="GLZ157" s="334"/>
      <c r="GMA157" s="334"/>
      <c r="GMB157" s="334"/>
      <c r="GMC157" s="334"/>
      <c r="GMD157" s="334"/>
      <c r="GME157" s="334"/>
      <c r="GMF157" s="334"/>
      <c r="GMG157" s="334"/>
      <c r="GMH157" s="334"/>
      <c r="GMI157" s="334"/>
      <c r="GMJ157" s="334"/>
      <c r="GMK157" s="334"/>
      <c r="GML157" s="334"/>
      <c r="GMM157" s="334"/>
      <c r="GMN157" s="334"/>
      <c r="GMO157" s="334"/>
      <c r="GMP157" s="334"/>
      <c r="GMQ157" s="334"/>
      <c r="GMR157" s="334"/>
      <c r="GMS157" s="334"/>
      <c r="GMT157" s="334"/>
      <c r="GMU157" s="334"/>
      <c r="GMV157" s="334"/>
      <c r="GMW157" s="334"/>
      <c r="GMX157" s="334"/>
      <c r="GMY157" s="334"/>
      <c r="GMZ157" s="334"/>
      <c r="GNA157" s="334"/>
      <c r="GNB157" s="334"/>
      <c r="GNC157" s="334"/>
      <c r="GND157" s="334"/>
      <c r="GNE157" s="334"/>
      <c r="GNF157" s="334"/>
      <c r="GNG157" s="334"/>
      <c r="GNH157" s="334"/>
      <c r="GNI157" s="334"/>
      <c r="GNJ157" s="334"/>
      <c r="GNK157" s="334"/>
      <c r="GNL157" s="334"/>
      <c r="GNM157" s="334"/>
      <c r="GNN157" s="334"/>
      <c r="GNO157" s="334"/>
      <c r="GNP157" s="334"/>
      <c r="GNQ157" s="334"/>
      <c r="GNR157" s="334"/>
      <c r="GNS157" s="334"/>
      <c r="GNT157" s="334"/>
      <c r="GNU157" s="334"/>
      <c r="GNV157" s="334"/>
      <c r="GNW157" s="334"/>
      <c r="GNX157" s="334"/>
      <c r="GNY157" s="334"/>
      <c r="GNZ157" s="334"/>
      <c r="GOA157" s="334"/>
      <c r="GOB157" s="334"/>
      <c r="GOC157" s="334"/>
      <c r="GOD157" s="334"/>
      <c r="GOE157" s="334"/>
      <c r="GOF157" s="334"/>
      <c r="GOG157" s="334"/>
      <c r="GOH157" s="334"/>
      <c r="GOI157" s="334"/>
      <c r="GOJ157" s="334"/>
      <c r="GOK157" s="334"/>
      <c r="GOL157" s="334"/>
      <c r="GOM157" s="334"/>
      <c r="GON157" s="334"/>
      <c r="GOO157" s="334"/>
      <c r="GOP157" s="334"/>
      <c r="GOQ157" s="334"/>
      <c r="GOR157" s="334"/>
      <c r="GOS157" s="334"/>
      <c r="GOT157" s="334"/>
      <c r="GOU157" s="334"/>
      <c r="GOV157" s="334"/>
      <c r="GOW157" s="334"/>
      <c r="GOX157" s="334"/>
      <c r="GOY157" s="334"/>
      <c r="GOZ157" s="334"/>
      <c r="GPA157" s="334"/>
      <c r="GPB157" s="334"/>
      <c r="GPC157" s="334"/>
      <c r="GPD157" s="334"/>
      <c r="GPE157" s="334"/>
      <c r="GPF157" s="334"/>
      <c r="GPG157" s="334"/>
      <c r="GPH157" s="334"/>
      <c r="GPI157" s="334"/>
      <c r="GPJ157" s="334"/>
      <c r="GPK157" s="334"/>
      <c r="GPL157" s="334"/>
      <c r="GPM157" s="334"/>
      <c r="GPN157" s="334"/>
      <c r="GPO157" s="334"/>
      <c r="GPP157" s="334"/>
      <c r="GPQ157" s="334"/>
      <c r="GPR157" s="334"/>
      <c r="GPS157" s="334"/>
      <c r="GPT157" s="334"/>
      <c r="GPU157" s="334"/>
      <c r="GPV157" s="334"/>
      <c r="GPW157" s="334"/>
      <c r="GPX157" s="334"/>
      <c r="GPY157" s="334"/>
      <c r="GPZ157" s="334"/>
      <c r="GQA157" s="334"/>
      <c r="GQB157" s="334"/>
      <c r="GQC157" s="334"/>
      <c r="GQD157" s="334"/>
      <c r="GQE157" s="334"/>
      <c r="GQF157" s="334"/>
      <c r="GQG157" s="334"/>
      <c r="GQH157" s="334"/>
      <c r="GQI157" s="334"/>
      <c r="GQJ157" s="334"/>
      <c r="GQK157" s="334"/>
      <c r="GQL157" s="334"/>
      <c r="GQM157" s="334"/>
      <c r="GQN157" s="334"/>
      <c r="GQO157" s="334"/>
      <c r="GQP157" s="334"/>
      <c r="GQQ157" s="334"/>
      <c r="GQR157" s="334"/>
      <c r="GQS157" s="334"/>
      <c r="GQT157" s="334"/>
      <c r="GQU157" s="334"/>
      <c r="GQV157" s="334"/>
      <c r="GQW157" s="334"/>
      <c r="GQX157" s="334"/>
      <c r="GQY157" s="334"/>
      <c r="GQZ157" s="334"/>
      <c r="GRA157" s="334"/>
      <c r="GRB157" s="334"/>
      <c r="GRC157" s="334"/>
      <c r="GRD157" s="334"/>
      <c r="GRE157" s="334"/>
      <c r="GRF157" s="334"/>
      <c r="GRG157" s="334"/>
      <c r="GRH157" s="334"/>
      <c r="GRI157" s="334"/>
      <c r="GRJ157" s="334"/>
      <c r="GRK157" s="334"/>
      <c r="GRL157" s="334"/>
      <c r="GRM157" s="334"/>
      <c r="GRN157" s="334"/>
      <c r="GRO157" s="334"/>
      <c r="GRP157" s="334"/>
      <c r="GRQ157" s="334"/>
      <c r="GRR157" s="334"/>
      <c r="GRS157" s="334"/>
      <c r="GRT157" s="334"/>
      <c r="GRU157" s="334"/>
      <c r="GRV157" s="334"/>
      <c r="GRW157" s="334"/>
      <c r="GRX157" s="334"/>
      <c r="GRY157" s="334"/>
      <c r="GRZ157" s="334"/>
      <c r="GSA157" s="334"/>
      <c r="GSB157" s="334"/>
      <c r="GSC157" s="334"/>
      <c r="GSD157" s="334"/>
      <c r="GSE157" s="334"/>
      <c r="GSF157" s="334"/>
      <c r="GSG157" s="334"/>
      <c r="GSH157" s="334"/>
      <c r="GSI157" s="334"/>
      <c r="GSJ157" s="334"/>
      <c r="GSK157" s="334"/>
      <c r="GSL157" s="334"/>
      <c r="GSM157" s="334"/>
      <c r="GSN157" s="334"/>
      <c r="GSO157" s="334"/>
      <c r="GSP157" s="334"/>
      <c r="GSQ157" s="334"/>
      <c r="GSR157" s="334"/>
      <c r="GSS157" s="334"/>
      <c r="GST157" s="334"/>
      <c r="GSU157" s="334"/>
      <c r="GSV157" s="334"/>
      <c r="GSW157" s="334"/>
      <c r="GSX157" s="334"/>
      <c r="GSY157" s="334"/>
      <c r="GSZ157" s="334"/>
      <c r="GTA157" s="334"/>
      <c r="GTB157" s="334"/>
      <c r="GTC157" s="334"/>
      <c r="GTD157" s="334"/>
      <c r="GTE157" s="334"/>
      <c r="GTF157" s="334"/>
      <c r="GTG157" s="334"/>
      <c r="GTH157" s="334"/>
      <c r="GTI157" s="334"/>
      <c r="GTJ157" s="334"/>
      <c r="GTK157" s="334"/>
      <c r="GTL157" s="334"/>
      <c r="GTM157" s="334"/>
      <c r="GTN157" s="334"/>
      <c r="GTO157" s="334"/>
      <c r="GTP157" s="334"/>
      <c r="GTQ157" s="334"/>
      <c r="GTR157" s="334"/>
      <c r="GTS157" s="334"/>
      <c r="GTT157" s="334"/>
      <c r="GTU157" s="334"/>
      <c r="GTV157" s="334"/>
      <c r="GTW157" s="334"/>
      <c r="GTX157" s="334"/>
      <c r="GTY157" s="334"/>
      <c r="GTZ157" s="334"/>
      <c r="GUA157" s="334"/>
      <c r="GUB157" s="334"/>
      <c r="GUC157" s="334"/>
      <c r="GUD157" s="334"/>
      <c r="GUE157" s="334"/>
      <c r="GUF157" s="334"/>
      <c r="GUG157" s="334"/>
      <c r="GUH157" s="334"/>
      <c r="GUI157" s="334"/>
      <c r="GUJ157" s="334"/>
      <c r="GUK157" s="334"/>
      <c r="GUL157" s="334"/>
      <c r="GUM157" s="334"/>
      <c r="GUN157" s="334"/>
      <c r="GUO157" s="334"/>
      <c r="GUP157" s="334"/>
      <c r="GUQ157" s="334"/>
      <c r="GUR157" s="334"/>
      <c r="GUS157" s="334"/>
      <c r="GUT157" s="334"/>
      <c r="GUU157" s="334"/>
      <c r="GUV157" s="334"/>
      <c r="GUW157" s="334"/>
      <c r="GUX157" s="334"/>
      <c r="GUY157" s="334"/>
      <c r="GUZ157" s="334"/>
      <c r="GVA157" s="334"/>
      <c r="GVB157" s="334"/>
      <c r="GVC157" s="334"/>
      <c r="GVD157" s="334"/>
      <c r="GVE157" s="334"/>
      <c r="GVF157" s="334"/>
      <c r="GVG157" s="334"/>
      <c r="GVH157" s="334"/>
      <c r="GVI157" s="334"/>
      <c r="GVJ157" s="334"/>
      <c r="GVK157" s="334"/>
      <c r="GVL157" s="334"/>
      <c r="GVM157" s="334"/>
      <c r="GVN157" s="334"/>
      <c r="GVO157" s="334"/>
      <c r="GVP157" s="334"/>
      <c r="GVQ157" s="334"/>
      <c r="GVR157" s="334"/>
      <c r="GVS157" s="334"/>
      <c r="GVT157" s="334"/>
      <c r="GVU157" s="334"/>
      <c r="GVV157" s="334"/>
      <c r="GVW157" s="334"/>
      <c r="GVX157" s="334"/>
      <c r="GVY157" s="334"/>
      <c r="GVZ157" s="334"/>
      <c r="GWA157" s="334"/>
      <c r="GWB157" s="334"/>
      <c r="GWC157" s="334"/>
      <c r="GWD157" s="334"/>
      <c r="GWE157" s="334"/>
      <c r="GWF157" s="334"/>
      <c r="GWG157" s="334"/>
      <c r="GWH157" s="334"/>
      <c r="GWI157" s="334"/>
      <c r="GWJ157" s="334"/>
      <c r="GWK157" s="334"/>
      <c r="GWL157" s="334"/>
      <c r="GWM157" s="334"/>
      <c r="GWN157" s="334"/>
      <c r="GWO157" s="334"/>
      <c r="GWP157" s="334"/>
      <c r="GWQ157" s="334"/>
      <c r="GWR157" s="334"/>
      <c r="GWS157" s="334"/>
      <c r="GWT157" s="334"/>
      <c r="GWU157" s="334"/>
      <c r="GWV157" s="334"/>
      <c r="GWW157" s="334"/>
      <c r="GWX157" s="334"/>
      <c r="GWY157" s="334"/>
      <c r="GWZ157" s="334"/>
      <c r="GXA157" s="334"/>
      <c r="GXB157" s="334"/>
      <c r="GXC157" s="334"/>
      <c r="GXD157" s="334"/>
      <c r="GXE157" s="334"/>
      <c r="GXF157" s="334"/>
      <c r="GXG157" s="334"/>
      <c r="GXH157" s="334"/>
      <c r="GXI157" s="334"/>
      <c r="GXJ157" s="334"/>
      <c r="GXK157" s="334"/>
      <c r="GXL157" s="334"/>
      <c r="GXM157" s="334"/>
      <c r="GXN157" s="334"/>
      <c r="GXO157" s="334"/>
      <c r="GXP157" s="334"/>
      <c r="GXQ157" s="334"/>
      <c r="GXR157" s="334"/>
      <c r="GXS157" s="334"/>
      <c r="GXT157" s="334"/>
      <c r="GXU157" s="334"/>
      <c r="GXV157" s="334"/>
      <c r="GXW157" s="334"/>
      <c r="GXX157" s="334"/>
      <c r="GXY157" s="334"/>
      <c r="GXZ157" s="334"/>
      <c r="GYA157" s="334"/>
      <c r="GYB157" s="334"/>
      <c r="GYC157" s="334"/>
      <c r="GYD157" s="334"/>
      <c r="GYE157" s="334"/>
      <c r="GYF157" s="334"/>
      <c r="GYG157" s="334"/>
      <c r="GYH157" s="334"/>
      <c r="GYI157" s="334"/>
      <c r="GYJ157" s="334"/>
      <c r="GYK157" s="334"/>
      <c r="GYL157" s="334"/>
      <c r="GYM157" s="334"/>
      <c r="GYN157" s="334"/>
      <c r="GYO157" s="334"/>
      <c r="GYP157" s="334"/>
      <c r="GYQ157" s="334"/>
      <c r="GYR157" s="334"/>
      <c r="GYS157" s="334"/>
      <c r="GYT157" s="334"/>
      <c r="GYU157" s="334"/>
      <c r="GYV157" s="334"/>
      <c r="GYW157" s="334"/>
      <c r="GYX157" s="334"/>
      <c r="GYY157" s="334"/>
      <c r="GYZ157" s="334"/>
      <c r="GZA157" s="334"/>
      <c r="GZB157" s="334"/>
      <c r="GZC157" s="334"/>
      <c r="GZD157" s="334"/>
      <c r="GZE157" s="334"/>
      <c r="GZF157" s="334"/>
      <c r="GZG157" s="334"/>
      <c r="GZH157" s="334"/>
      <c r="GZI157" s="334"/>
      <c r="GZJ157" s="334"/>
      <c r="GZK157" s="334"/>
      <c r="GZL157" s="334"/>
      <c r="GZM157" s="334"/>
      <c r="GZN157" s="334"/>
      <c r="GZO157" s="334"/>
      <c r="GZP157" s="334"/>
      <c r="GZQ157" s="334"/>
      <c r="GZR157" s="334"/>
      <c r="GZS157" s="334"/>
      <c r="GZT157" s="334"/>
      <c r="GZU157" s="334"/>
      <c r="GZV157" s="334"/>
      <c r="GZW157" s="334"/>
      <c r="GZX157" s="334"/>
      <c r="GZY157" s="334"/>
      <c r="GZZ157" s="334"/>
      <c r="HAA157" s="334"/>
      <c r="HAB157" s="334"/>
      <c r="HAC157" s="334"/>
      <c r="HAD157" s="334"/>
      <c r="HAE157" s="334"/>
      <c r="HAF157" s="334"/>
      <c r="HAG157" s="334"/>
      <c r="HAH157" s="334"/>
      <c r="HAI157" s="334"/>
      <c r="HAJ157" s="334"/>
      <c r="HAK157" s="334"/>
      <c r="HAL157" s="334"/>
      <c r="HAM157" s="334"/>
      <c r="HAN157" s="334"/>
      <c r="HAO157" s="334"/>
      <c r="HAP157" s="334"/>
      <c r="HAQ157" s="334"/>
      <c r="HAR157" s="334"/>
      <c r="HAS157" s="334"/>
      <c r="HAT157" s="334"/>
      <c r="HAU157" s="334"/>
      <c r="HAV157" s="334"/>
      <c r="HAW157" s="334"/>
      <c r="HAX157" s="334"/>
      <c r="HAY157" s="334"/>
      <c r="HAZ157" s="334"/>
      <c r="HBA157" s="334"/>
      <c r="HBB157" s="334"/>
      <c r="HBC157" s="334"/>
      <c r="HBD157" s="334"/>
      <c r="HBE157" s="334"/>
      <c r="HBF157" s="334"/>
      <c r="HBG157" s="334"/>
      <c r="HBH157" s="334"/>
      <c r="HBI157" s="334"/>
      <c r="HBJ157" s="334"/>
      <c r="HBK157" s="334"/>
      <c r="HBL157" s="334"/>
      <c r="HBM157" s="334"/>
      <c r="HBN157" s="334"/>
      <c r="HBO157" s="334"/>
      <c r="HBP157" s="334"/>
      <c r="HBQ157" s="334"/>
      <c r="HBR157" s="334"/>
      <c r="HBS157" s="334"/>
      <c r="HBT157" s="334"/>
      <c r="HBU157" s="334"/>
      <c r="HBV157" s="334"/>
      <c r="HBW157" s="334"/>
      <c r="HBX157" s="334"/>
      <c r="HBY157" s="334"/>
      <c r="HBZ157" s="334"/>
      <c r="HCA157" s="334"/>
      <c r="HCB157" s="334"/>
      <c r="HCC157" s="334"/>
      <c r="HCD157" s="334"/>
      <c r="HCE157" s="334"/>
      <c r="HCF157" s="334"/>
      <c r="HCG157" s="334"/>
      <c r="HCH157" s="334"/>
      <c r="HCI157" s="334"/>
      <c r="HCJ157" s="334"/>
      <c r="HCK157" s="334"/>
      <c r="HCL157" s="334"/>
      <c r="HCM157" s="334"/>
      <c r="HCN157" s="334"/>
      <c r="HCO157" s="334"/>
      <c r="HCP157" s="334"/>
      <c r="HCQ157" s="334"/>
      <c r="HCR157" s="334"/>
      <c r="HCS157" s="334"/>
      <c r="HCT157" s="334"/>
      <c r="HCU157" s="334"/>
      <c r="HCV157" s="334"/>
      <c r="HCW157" s="334"/>
      <c r="HCX157" s="334"/>
      <c r="HCY157" s="334"/>
      <c r="HCZ157" s="334"/>
      <c r="HDA157" s="334"/>
      <c r="HDB157" s="334"/>
      <c r="HDC157" s="334"/>
      <c r="HDD157" s="334"/>
      <c r="HDE157" s="334"/>
      <c r="HDF157" s="334"/>
      <c r="HDG157" s="334"/>
      <c r="HDH157" s="334"/>
      <c r="HDI157" s="334"/>
      <c r="HDJ157" s="334"/>
      <c r="HDK157" s="334"/>
      <c r="HDL157" s="334"/>
      <c r="HDM157" s="334"/>
      <c r="HDN157" s="334"/>
      <c r="HDO157" s="334"/>
      <c r="HDP157" s="334"/>
      <c r="HDQ157" s="334"/>
      <c r="HDR157" s="334"/>
      <c r="HDS157" s="334"/>
      <c r="HDT157" s="334"/>
      <c r="HDU157" s="334"/>
      <c r="HDV157" s="334"/>
      <c r="HDW157" s="334"/>
      <c r="HDX157" s="334"/>
      <c r="HDY157" s="334"/>
      <c r="HDZ157" s="334"/>
      <c r="HEA157" s="334"/>
      <c r="HEB157" s="334"/>
      <c r="HEC157" s="334"/>
      <c r="HED157" s="334"/>
      <c r="HEE157" s="334"/>
      <c r="HEF157" s="334"/>
      <c r="HEG157" s="334"/>
      <c r="HEH157" s="334"/>
      <c r="HEI157" s="334"/>
      <c r="HEJ157" s="334"/>
      <c r="HEK157" s="334"/>
      <c r="HEL157" s="334"/>
      <c r="HEM157" s="334"/>
      <c r="HEN157" s="334"/>
      <c r="HEO157" s="334"/>
      <c r="HEP157" s="334"/>
      <c r="HEQ157" s="334"/>
      <c r="HER157" s="334"/>
      <c r="HES157" s="334"/>
      <c r="HET157" s="334"/>
      <c r="HEU157" s="334"/>
      <c r="HEV157" s="334"/>
      <c r="HEW157" s="334"/>
      <c r="HEX157" s="334"/>
      <c r="HEY157" s="334"/>
      <c r="HEZ157" s="334"/>
      <c r="HFA157" s="334"/>
      <c r="HFB157" s="334"/>
      <c r="HFC157" s="334"/>
      <c r="HFD157" s="334"/>
      <c r="HFE157" s="334"/>
      <c r="HFF157" s="334"/>
      <c r="HFG157" s="334"/>
      <c r="HFH157" s="334"/>
      <c r="HFI157" s="334"/>
      <c r="HFJ157" s="334"/>
      <c r="HFK157" s="334"/>
      <c r="HFL157" s="334"/>
      <c r="HFM157" s="334"/>
      <c r="HFN157" s="334"/>
      <c r="HFO157" s="334"/>
      <c r="HFP157" s="334"/>
      <c r="HFQ157" s="334"/>
      <c r="HFR157" s="334"/>
      <c r="HFS157" s="334"/>
      <c r="HFT157" s="334"/>
      <c r="HFU157" s="334"/>
      <c r="HFV157" s="334"/>
      <c r="HFW157" s="334"/>
      <c r="HFX157" s="334"/>
      <c r="HFY157" s="334"/>
      <c r="HFZ157" s="334"/>
      <c r="HGA157" s="334"/>
      <c r="HGB157" s="334"/>
      <c r="HGC157" s="334"/>
      <c r="HGD157" s="334"/>
      <c r="HGE157" s="334"/>
      <c r="HGF157" s="334"/>
      <c r="HGG157" s="334"/>
      <c r="HGH157" s="334"/>
      <c r="HGI157" s="334"/>
      <c r="HGJ157" s="334"/>
      <c r="HGK157" s="334"/>
      <c r="HGL157" s="334"/>
      <c r="HGM157" s="334"/>
      <c r="HGN157" s="334"/>
      <c r="HGO157" s="334"/>
      <c r="HGP157" s="334"/>
      <c r="HGQ157" s="334"/>
      <c r="HGR157" s="334"/>
      <c r="HGS157" s="334"/>
      <c r="HGT157" s="334"/>
      <c r="HGU157" s="334"/>
      <c r="HGV157" s="334"/>
      <c r="HGW157" s="334"/>
      <c r="HGX157" s="334"/>
      <c r="HGY157" s="334"/>
      <c r="HGZ157" s="334"/>
      <c r="HHA157" s="334"/>
      <c r="HHB157" s="334"/>
      <c r="HHC157" s="334"/>
      <c r="HHD157" s="334"/>
      <c r="HHE157" s="334"/>
      <c r="HHF157" s="334"/>
      <c r="HHG157" s="334"/>
      <c r="HHH157" s="334"/>
      <c r="HHI157" s="334"/>
      <c r="HHJ157" s="334"/>
      <c r="HHK157" s="334"/>
      <c r="HHL157" s="334"/>
      <c r="HHM157" s="334"/>
      <c r="HHN157" s="334"/>
      <c r="HHO157" s="334"/>
      <c r="HHP157" s="334"/>
      <c r="HHQ157" s="334"/>
      <c r="HHR157" s="334"/>
      <c r="HHS157" s="334"/>
      <c r="HHT157" s="334"/>
      <c r="HHU157" s="334"/>
      <c r="HHV157" s="334"/>
      <c r="HHW157" s="334"/>
      <c r="HHX157" s="334"/>
      <c r="HHY157" s="334"/>
      <c r="HHZ157" s="334"/>
      <c r="HIA157" s="334"/>
      <c r="HIB157" s="334"/>
      <c r="HIC157" s="334"/>
      <c r="HID157" s="334"/>
      <c r="HIE157" s="334"/>
      <c r="HIF157" s="334"/>
      <c r="HIG157" s="334"/>
      <c r="HIH157" s="334"/>
      <c r="HII157" s="334"/>
      <c r="HIJ157" s="334"/>
      <c r="HIK157" s="334"/>
      <c r="HIL157" s="334"/>
      <c r="HIM157" s="334"/>
      <c r="HIN157" s="334"/>
      <c r="HIO157" s="334"/>
      <c r="HIP157" s="334"/>
      <c r="HIQ157" s="334"/>
      <c r="HIR157" s="334"/>
      <c r="HIS157" s="334"/>
      <c r="HIT157" s="334"/>
      <c r="HIU157" s="334"/>
      <c r="HIV157" s="334"/>
      <c r="HIW157" s="334"/>
      <c r="HIX157" s="334"/>
      <c r="HIY157" s="334"/>
      <c r="HIZ157" s="334"/>
      <c r="HJA157" s="334"/>
      <c r="HJB157" s="334"/>
      <c r="HJC157" s="334"/>
      <c r="HJD157" s="334"/>
      <c r="HJE157" s="334"/>
      <c r="HJF157" s="334"/>
      <c r="HJG157" s="334"/>
      <c r="HJH157" s="334"/>
      <c r="HJI157" s="334"/>
      <c r="HJJ157" s="334"/>
      <c r="HJK157" s="334"/>
      <c r="HJL157" s="334"/>
      <c r="HJM157" s="334"/>
      <c r="HJN157" s="334"/>
      <c r="HJO157" s="334"/>
      <c r="HJP157" s="334"/>
      <c r="HJQ157" s="334"/>
      <c r="HJR157" s="334"/>
      <c r="HJS157" s="334"/>
      <c r="HJT157" s="334"/>
      <c r="HJU157" s="334"/>
      <c r="HJV157" s="334"/>
      <c r="HJW157" s="334"/>
      <c r="HJX157" s="334"/>
      <c r="HJY157" s="334"/>
      <c r="HJZ157" s="334"/>
      <c r="HKA157" s="334"/>
      <c r="HKB157" s="334"/>
      <c r="HKC157" s="334"/>
      <c r="HKD157" s="334"/>
      <c r="HKE157" s="334"/>
      <c r="HKF157" s="334"/>
      <c r="HKG157" s="334"/>
      <c r="HKH157" s="334"/>
      <c r="HKI157" s="334"/>
      <c r="HKJ157" s="334"/>
      <c r="HKK157" s="334"/>
      <c r="HKL157" s="334"/>
      <c r="HKM157" s="334"/>
      <c r="HKN157" s="334"/>
      <c r="HKO157" s="334"/>
      <c r="HKP157" s="334"/>
      <c r="HKQ157" s="334"/>
      <c r="HKR157" s="334"/>
      <c r="HKS157" s="334"/>
      <c r="HKT157" s="334"/>
      <c r="HKU157" s="334"/>
      <c r="HKV157" s="334"/>
      <c r="HKW157" s="334"/>
      <c r="HKX157" s="334"/>
      <c r="HKY157" s="334"/>
      <c r="HKZ157" s="334"/>
      <c r="HLA157" s="334"/>
      <c r="HLB157" s="334"/>
      <c r="HLC157" s="334"/>
      <c r="HLD157" s="334"/>
      <c r="HLE157" s="334"/>
      <c r="HLF157" s="334"/>
      <c r="HLG157" s="334"/>
      <c r="HLH157" s="334"/>
      <c r="HLI157" s="334"/>
      <c r="HLJ157" s="334"/>
      <c r="HLK157" s="334"/>
      <c r="HLL157" s="334"/>
      <c r="HLM157" s="334"/>
      <c r="HLN157" s="334"/>
      <c r="HLO157" s="334"/>
      <c r="HLP157" s="334"/>
      <c r="HLQ157" s="334"/>
      <c r="HLR157" s="334"/>
      <c r="HLS157" s="334"/>
      <c r="HLT157" s="334"/>
      <c r="HLU157" s="334"/>
      <c r="HLV157" s="334"/>
      <c r="HLW157" s="334"/>
      <c r="HLX157" s="334"/>
      <c r="HLY157" s="334"/>
      <c r="HLZ157" s="334"/>
      <c r="HMA157" s="334"/>
      <c r="HMB157" s="334"/>
      <c r="HMC157" s="334"/>
      <c r="HMD157" s="334"/>
      <c r="HME157" s="334"/>
      <c r="HMF157" s="334"/>
      <c r="HMG157" s="334"/>
      <c r="HMH157" s="334"/>
      <c r="HMI157" s="334"/>
      <c r="HMJ157" s="334"/>
      <c r="HMK157" s="334"/>
      <c r="HML157" s="334"/>
      <c r="HMM157" s="334"/>
      <c r="HMN157" s="334"/>
      <c r="HMO157" s="334"/>
      <c r="HMP157" s="334"/>
      <c r="HMQ157" s="334"/>
      <c r="HMR157" s="334"/>
      <c r="HMS157" s="334"/>
      <c r="HMT157" s="334"/>
      <c r="HMU157" s="334"/>
      <c r="HMV157" s="334"/>
      <c r="HMW157" s="334"/>
      <c r="HMX157" s="334"/>
      <c r="HMY157" s="334"/>
      <c r="HMZ157" s="334"/>
      <c r="HNA157" s="334"/>
      <c r="HNB157" s="334"/>
      <c r="HNC157" s="334"/>
      <c r="HND157" s="334"/>
      <c r="HNE157" s="334"/>
      <c r="HNF157" s="334"/>
      <c r="HNG157" s="334"/>
      <c r="HNH157" s="334"/>
      <c r="HNI157" s="334"/>
      <c r="HNJ157" s="334"/>
      <c r="HNK157" s="334"/>
      <c r="HNL157" s="334"/>
      <c r="HNM157" s="334"/>
      <c r="HNN157" s="334"/>
      <c r="HNO157" s="334"/>
      <c r="HNP157" s="334"/>
      <c r="HNQ157" s="334"/>
      <c r="HNR157" s="334"/>
      <c r="HNS157" s="334"/>
      <c r="HNT157" s="334"/>
      <c r="HNU157" s="334"/>
      <c r="HNV157" s="334"/>
      <c r="HNW157" s="334"/>
      <c r="HNX157" s="334"/>
      <c r="HNY157" s="334"/>
      <c r="HNZ157" s="334"/>
      <c r="HOA157" s="334"/>
      <c r="HOB157" s="334"/>
      <c r="HOC157" s="334"/>
      <c r="HOD157" s="334"/>
      <c r="HOE157" s="334"/>
      <c r="HOF157" s="334"/>
      <c r="HOG157" s="334"/>
      <c r="HOH157" s="334"/>
      <c r="HOI157" s="334"/>
      <c r="HOJ157" s="334"/>
      <c r="HOK157" s="334"/>
      <c r="HOL157" s="334"/>
      <c r="HOM157" s="334"/>
      <c r="HON157" s="334"/>
      <c r="HOO157" s="334"/>
      <c r="HOP157" s="334"/>
      <c r="HOQ157" s="334"/>
      <c r="HOR157" s="334"/>
      <c r="HOS157" s="334"/>
      <c r="HOT157" s="334"/>
      <c r="HOU157" s="334"/>
      <c r="HOV157" s="334"/>
      <c r="HOW157" s="334"/>
      <c r="HOX157" s="334"/>
      <c r="HOY157" s="334"/>
      <c r="HOZ157" s="334"/>
      <c r="HPA157" s="334"/>
      <c r="HPB157" s="334"/>
      <c r="HPC157" s="334"/>
      <c r="HPD157" s="334"/>
      <c r="HPE157" s="334"/>
      <c r="HPF157" s="334"/>
      <c r="HPG157" s="334"/>
      <c r="HPH157" s="334"/>
      <c r="HPI157" s="334"/>
      <c r="HPJ157" s="334"/>
      <c r="HPK157" s="334"/>
      <c r="HPL157" s="334"/>
      <c r="HPM157" s="334"/>
      <c r="HPN157" s="334"/>
      <c r="HPO157" s="334"/>
      <c r="HPP157" s="334"/>
      <c r="HPQ157" s="334"/>
      <c r="HPR157" s="334"/>
      <c r="HPS157" s="334"/>
      <c r="HPT157" s="334"/>
      <c r="HPU157" s="334"/>
      <c r="HPV157" s="334"/>
      <c r="HPW157" s="334"/>
      <c r="HPX157" s="334"/>
      <c r="HPY157" s="334"/>
      <c r="HPZ157" s="334"/>
      <c r="HQA157" s="334"/>
      <c r="HQB157" s="334"/>
      <c r="HQC157" s="334"/>
      <c r="HQD157" s="334"/>
      <c r="HQE157" s="334"/>
      <c r="HQF157" s="334"/>
      <c r="HQG157" s="334"/>
      <c r="HQH157" s="334"/>
      <c r="HQI157" s="334"/>
      <c r="HQJ157" s="334"/>
      <c r="HQK157" s="334"/>
      <c r="HQL157" s="334"/>
      <c r="HQM157" s="334"/>
      <c r="HQN157" s="334"/>
      <c r="HQO157" s="334"/>
      <c r="HQP157" s="334"/>
      <c r="HQQ157" s="334"/>
      <c r="HQR157" s="334"/>
      <c r="HQS157" s="334"/>
      <c r="HQT157" s="334"/>
      <c r="HQU157" s="334"/>
      <c r="HQV157" s="334"/>
      <c r="HQW157" s="334"/>
      <c r="HQX157" s="334"/>
      <c r="HQY157" s="334"/>
      <c r="HQZ157" s="334"/>
      <c r="HRA157" s="334"/>
      <c r="HRB157" s="334"/>
      <c r="HRC157" s="334"/>
      <c r="HRD157" s="334"/>
      <c r="HRE157" s="334"/>
      <c r="HRF157" s="334"/>
      <c r="HRG157" s="334"/>
      <c r="HRH157" s="334"/>
      <c r="HRI157" s="334"/>
      <c r="HRJ157" s="334"/>
      <c r="HRK157" s="334"/>
      <c r="HRL157" s="334"/>
      <c r="HRM157" s="334"/>
      <c r="HRN157" s="334"/>
      <c r="HRO157" s="334"/>
      <c r="HRP157" s="334"/>
      <c r="HRQ157" s="334"/>
      <c r="HRR157" s="334"/>
      <c r="HRS157" s="334"/>
      <c r="HRT157" s="334"/>
      <c r="HRU157" s="334"/>
      <c r="HRV157" s="334"/>
      <c r="HRW157" s="334"/>
      <c r="HRX157" s="334"/>
      <c r="HRY157" s="334"/>
      <c r="HRZ157" s="334"/>
      <c r="HSA157" s="334"/>
      <c r="HSB157" s="334"/>
      <c r="HSC157" s="334"/>
      <c r="HSD157" s="334"/>
      <c r="HSE157" s="334"/>
      <c r="HSF157" s="334"/>
      <c r="HSG157" s="334"/>
      <c r="HSH157" s="334"/>
      <c r="HSI157" s="334"/>
      <c r="HSJ157" s="334"/>
      <c r="HSK157" s="334"/>
      <c r="HSL157" s="334"/>
      <c r="HSM157" s="334"/>
      <c r="HSN157" s="334"/>
      <c r="HSO157" s="334"/>
      <c r="HSP157" s="334"/>
      <c r="HSQ157" s="334"/>
      <c r="HSR157" s="334"/>
      <c r="HSS157" s="334"/>
      <c r="HST157" s="334"/>
      <c r="HSU157" s="334"/>
      <c r="HSV157" s="334"/>
      <c r="HSW157" s="334"/>
      <c r="HSX157" s="334"/>
      <c r="HSY157" s="334"/>
      <c r="HSZ157" s="334"/>
      <c r="HTA157" s="334"/>
      <c r="HTB157" s="334"/>
      <c r="HTC157" s="334"/>
      <c r="HTD157" s="334"/>
      <c r="HTE157" s="334"/>
      <c r="HTF157" s="334"/>
      <c r="HTG157" s="334"/>
      <c r="HTH157" s="334"/>
      <c r="HTI157" s="334"/>
      <c r="HTJ157" s="334"/>
      <c r="HTK157" s="334"/>
      <c r="HTL157" s="334"/>
      <c r="HTM157" s="334"/>
      <c r="HTN157" s="334"/>
      <c r="HTO157" s="334"/>
      <c r="HTP157" s="334"/>
      <c r="HTQ157" s="334"/>
      <c r="HTR157" s="334"/>
      <c r="HTS157" s="334"/>
      <c r="HTT157" s="334"/>
      <c r="HTU157" s="334"/>
      <c r="HTV157" s="334"/>
      <c r="HTW157" s="334"/>
      <c r="HTX157" s="334"/>
      <c r="HTY157" s="334"/>
      <c r="HTZ157" s="334"/>
      <c r="HUA157" s="334"/>
      <c r="HUB157" s="334"/>
      <c r="HUC157" s="334"/>
      <c r="HUD157" s="334"/>
      <c r="HUE157" s="334"/>
      <c r="HUF157" s="334"/>
      <c r="HUG157" s="334"/>
      <c r="HUH157" s="334"/>
      <c r="HUI157" s="334"/>
      <c r="HUJ157" s="334"/>
      <c r="HUK157" s="334"/>
      <c r="HUL157" s="334"/>
      <c r="HUM157" s="334"/>
      <c r="HUN157" s="334"/>
      <c r="HUO157" s="334"/>
      <c r="HUP157" s="334"/>
      <c r="HUQ157" s="334"/>
      <c r="HUR157" s="334"/>
      <c r="HUS157" s="334"/>
      <c r="HUT157" s="334"/>
      <c r="HUU157" s="334"/>
      <c r="HUV157" s="334"/>
      <c r="HUW157" s="334"/>
      <c r="HUX157" s="334"/>
      <c r="HUY157" s="334"/>
      <c r="HUZ157" s="334"/>
      <c r="HVA157" s="334"/>
      <c r="HVB157" s="334"/>
      <c r="HVC157" s="334"/>
      <c r="HVD157" s="334"/>
      <c r="HVE157" s="334"/>
      <c r="HVF157" s="334"/>
      <c r="HVG157" s="334"/>
      <c r="HVH157" s="334"/>
      <c r="HVI157" s="334"/>
      <c r="HVJ157" s="334"/>
      <c r="HVK157" s="334"/>
      <c r="HVL157" s="334"/>
      <c r="HVM157" s="334"/>
      <c r="HVN157" s="334"/>
      <c r="HVO157" s="334"/>
      <c r="HVP157" s="334"/>
      <c r="HVQ157" s="334"/>
      <c r="HVR157" s="334"/>
      <c r="HVS157" s="334"/>
      <c r="HVT157" s="334"/>
      <c r="HVU157" s="334"/>
      <c r="HVV157" s="334"/>
      <c r="HVW157" s="334"/>
      <c r="HVX157" s="334"/>
      <c r="HVY157" s="334"/>
      <c r="HVZ157" s="334"/>
      <c r="HWA157" s="334"/>
      <c r="HWB157" s="334"/>
      <c r="HWC157" s="334"/>
      <c r="HWD157" s="334"/>
      <c r="HWE157" s="334"/>
      <c r="HWF157" s="334"/>
      <c r="HWG157" s="334"/>
      <c r="HWH157" s="334"/>
      <c r="HWI157" s="334"/>
      <c r="HWJ157" s="334"/>
      <c r="HWK157" s="334"/>
      <c r="HWL157" s="334"/>
      <c r="HWM157" s="334"/>
      <c r="HWN157" s="334"/>
      <c r="HWO157" s="334"/>
      <c r="HWP157" s="334"/>
      <c r="HWQ157" s="334"/>
      <c r="HWR157" s="334"/>
      <c r="HWS157" s="334"/>
      <c r="HWT157" s="334"/>
      <c r="HWU157" s="334"/>
      <c r="HWV157" s="334"/>
      <c r="HWW157" s="334"/>
      <c r="HWX157" s="334"/>
      <c r="HWY157" s="334"/>
      <c r="HWZ157" s="334"/>
      <c r="HXA157" s="334"/>
      <c r="HXB157" s="334"/>
      <c r="HXC157" s="334"/>
      <c r="HXD157" s="334"/>
      <c r="HXE157" s="334"/>
      <c r="HXF157" s="334"/>
      <c r="HXG157" s="334"/>
      <c r="HXH157" s="334"/>
      <c r="HXI157" s="334"/>
      <c r="HXJ157" s="334"/>
      <c r="HXK157" s="334"/>
      <c r="HXL157" s="334"/>
      <c r="HXM157" s="334"/>
      <c r="HXN157" s="334"/>
      <c r="HXO157" s="334"/>
      <c r="HXP157" s="334"/>
      <c r="HXQ157" s="334"/>
      <c r="HXR157" s="334"/>
      <c r="HXS157" s="334"/>
      <c r="HXT157" s="334"/>
      <c r="HXU157" s="334"/>
      <c r="HXV157" s="334"/>
      <c r="HXW157" s="334"/>
      <c r="HXX157" s="334"/>
      <c r="HXY157" s="334"/>
      <c r="HXZ157" s="334"/>
      <c r="HYA157" s="334"/>
      <c r="HYB157" s="334"/>
      <c r="HYC157" s="334"/>
      <c r="HYD157" s="334"/>
      <c r="HYE157" s="334"/>
      <c r="HYF157" s="334"/>
      <c r="HYG157" s="334"/>
      <c r="HYH157" s="334"/>
      <c r="HYI157" s="334"/>
      <c r="HYJ157" s="334"/>
      <c r="HYK157" s="334"/>
      <c r="HYL157" s="334"/>
      <c r="HYM157" s="334"/>
      <c r="HYN157" s="334"/>
      <c r="HYO157" s="334"/>
      <c r="HYP157" s="334"/>
      <c r="HYQ157" s="334"/>
      <c r="HYR157" s="334"/>
      <c r="HYS157" s="334"/>
      <c r="HYT157" s="334"/>
      <c r="HYU157" s="334"/>
      <c r="HYV157" s="334"/>
      <c r="HYW157" s="334"/>
      <c r="HYX157" s="334"/>
      <c r="HYY157" s="334"/>
      <c r="HYZ157" s="334"/>
      <c r="HZA157" s="334"/>
      <c r="HZB157" s="334"/>
      <c r="HZC157" s="334"/>
      <c r="HZD157" s="334"/>
      <c r="HZE157" s="334"/>
      <c r="HZF157" s="334"/>
      <c r="HZG157" s="334"/>
      <c r="HZH157" s="334"/>
      <c r="HZI157" s="334"/>
      <c r="HZJ157" s="334"/>
      <c r="HZK157" s="334"/>
      <c r="HZL157" s="334"/>
      <c r="HZM157" s="334"/>
      <c r="HZN157" s="334"/>
      <c r="HZO157" s="334"/>
      <c r="HZP157" s="334"/>
      <c r="HZQ157" s="334"/>
      <c r="HZR157" s="334"/>
      <c r="HZS157" s="334"/>
      <c r="HZT157" s="334"/>
      <c r="HZU157" s="334"/>
      <c r="HZV157" s="334"/>
      <c r="HZW157" s="334"/>
      <c r="HZX157" s="334"/>
      <c r="HZY157" s="334"/>
      <c r="HZZ157" s="334"/>
      <c r="IAA157" s="334"/>
      <c r="IAB157" s="334"/>
      <c r="IAC157" s="334"/>
      <c r="IAD157" s="334"/>
      <c r="IAE157" s="334"/>
      <c r="IAF157" s="334"/>
      <c r="IAG157" s="334"/>
      <c r="IAH157" s="334"/>
      <c r="IAI157" s="334"/>
      <c r="IAJ157" s="334"/>
      <c r="IAK157" s="334"/>
      <c r="IAL157" s="334"/>
      <c r="IAM157" s="334"/>
      <c r="IAN157" s="334"/>
      <c r="IAO157" s="334"/>
      <c r="IAP157" s="334"/>
      <c r="IAQ157" s="334"/>
      <c r="IAR157" s="334"/>
      <c r="IAS157" s="334"/>
      <c r="IAT157" s="334"/>
      <c r="IAU157" s="334"/>
      <c r="IAV157" s="334"/>
      <c r="IAW157" s="334"/>
      <c r="IAX157" s="334"/>
      <c r="IAY157" s="334"/>
      <c r="IAZ157" s="334"/>
      <c r="IBA157" s="334"/>
      <c r="IBB157" s="334"/>
      <c r="IBC157" s="334"/>
      <c r="IBD157" s="334"/>
      <c r="IBE157" s="334"/>
      <c r="IBF157" s="334"/>
      <c r="IBG157" s="334"/>
      <c r="IBH157" s="334"/>
      <c r="IBI157" s="334"/>
      <c r="IBJ157" s="334"/>
      <c r="IBK157" s="334"/>
      <c r="IBL157" s="334"/>
      <c r="IBM157" s="334"/>
      <c r="IBN157" s="334"/>
      <c r="IBO157" s="334"/>
      <c r="IBP157" s="334"/>
      <c r="IBQ157" s="334"/>
      <c r="IBR157" s="334"/>
      <c r="IBS157" s="334"/>
      <c r="IBT157" s="334"/>
      <c r="IBU157" s="334"/>
      <c r="IBV157" s="334"/>
      <c r="IBW157" s="334"/>
      <c r="IBX157" s="334"/>
      <c r="IBY157" s="334"/>
      <c r="IBZ157" s="334"/>
      <c r="ICA157" s="334"/>
      <c r="ICB157" s="334"/>
      <c r="ICC157" s="334"/>
      <c r="ICD157" s="334"/>
      <c r="ICE157" s="334"/>
      <c r="ICF157" s="334"/>
      <c r="ICG157" s="334"/>
      <c r="ICH157" s="334"/>
      <c r="ICI157" s="334"/>
      <c r="ICJ157" s="334"/>
      <c r="ICK157" s="334"/>
      <c r="ICL157" s="334"/>
      <c r="ICM157" s="334"/>
      <c r="ICN157" s="334"/>
      <c r="ICO157" s="334"/>
      <c r="ICP157" s="334"/>
      <c r="ICQ157" s="334"/>
      <c r="ICR157" s="334"/>
      <c r="ICS157" s="334"/>
      <c r="ICT157" s="334"/>
      <c r="ICU157" s="334"/>
      <c r="ICV157" s="334"/>
      <c r="ICW157" s="334"/>
      <c r="ICX157" s="334"/>
      <c r="ICY157" s="334"/>
      <c r="ICZ157" s="334"/>
      <c r="IDA157" s="334"/>
      <c r="IDB157" s="334"/>
      <c r="IDC157" s="334"/>
      <c r="IDD157" s="334"/>
      <c r="IDE157" s="334"/>
      <c r="IDF157" s="334"/>
      <c r="IDG157" s="334"/>
      <c r="IDH157" s="334"/>
      <c r="IDI157" s="334"/>
      <c r="IDJ157" s="334"/>
      <c r="IDK157" s="334"/>
      <c r="IDL157" s="334"/>
      <c r="IDM157" s="334"/>
      <c r="IDN157" s="334"/>
      <c r="IDO157" s="334"/>
      <c r="IDP157" s="334"/>
      <c r="IDQ157" s="334"/>
      <c r="IDR157" s="334"/>
      <c r="IDS157" s="334"/>
      <c r="IDT157" s="334"/>
      <c r="IDU157" s="334"/>
      <c r="IDV157" s="334"/>
      <c r="IDW157" s="334"/>
      <c r="IDX157" s="334"/>
      <c r="IDY157" s="334"/>
      <c r="IDZ157" s="334"/>
      <c r="IEA157" s="334"/>
      <c r="IEB157" s="334"/>
      <c r="IEC157" s="334"/>
      <c r="IED157" s="334"/>
      <c r="IEE157" s="334"/>
      <c r="IEF157" s="334"/>
      <c r="IEG157" s="334"/>
      <c r="IEH157" s="334"/>
      <c r="IEI157" s="334"/>
      <c r="IEJ157" s="334"/>
      <c r="IEK157" s="334"/>
      <c r="IEL157" s="334"/>
      <c r="IEM157" s="334"/>
      <c r="IEN157" s="334"/>
      <c r="IEO157" s="334"/>
      <c r="IEP157" s="334"/>
      <c r="IEQ157" s="334"/>
      <c r="IER157" s="334"/>
      <c r="IES157" s="334"/>
      <c r="IET157" s="334"/>
      <c r="IEU157" s="334"/>
      <c r="IEV157" s="334"/>
      <c r="IEW157" s="334"/>
      <c r="IEX157" s="334"/>
      <c r="IEY157" s="334"/>
      <c r="IEZ157" s="334"/>
      <c r="IFA157" s="334"/>
      <c r="IFB157" s="334"/>
      <c r="IFC157" s="334"/>
      <c r="IFD157" s="334"/>
      <c r="IFE157" s="334"/>
      <c r="IFF157" s="334"/>
      <c r="IFG157" s="334"/>
      <c r="IFH157" s="334"/>
      <c r="IFI157" s="334"/>
      <c r="IFJ157" s="334"/>
      <c r="IFK157" s="334"/>
      <c r="IFL157" s="334"/>
      <c r="IFM157" s="334"/>
      <c r="IFN157" s="334"/>
      <c r="IFO157" s="334"/>
      <c r="IFP157" s="334"/>
      <c r="IFQ157" s="334"/>
      <c r="IFR157" s="334"/>
      <c r="IFS157" s="334"/>
      <c r="IFT157" s="334"/>
      <c r="IFU157" s="334"/>
      <c r="IFV157" s="334"/>
      <c r="IFW157" s="334"/>
      <c r="IFX157" s="334"/>
      <c r="IFY157" s="334"/>
      <c r="IFZ157" s="334"/>
      <c r="IGA157" s="334"/>
      <c r="IGB157" s="334"/>
      <c r="IGC157" s="334"/>
      <c r="IGD157" s="334"/>
      <c r="IGE157" s="334"/>
      <c r="IGF157" s="334"/>
      <c r="IGG157" s="334"/>
      <c r="IGH157" s="334"/>
      <c r="IGI157" s="334"/>
      <c r="IGJ157" s="334"/>
      <c r="IGK157" s="334"/>
      <c r="IGL157" s="334"/>
      <c r="IGM157" s="334"/>
      <c r="IGN157" s="334"/>
      <c r="IGO157" s="334"/>
      <c r="IGP157" s="334"/>
      <c r="IGQ157" s="334"/>
      <c r="IGR157" s="334"/>
      <c r="IGS157" s="334"/>
      <c r="IGT157" s="334"/>
      <c r="IGU157" s="334"/>
      <c r="IGV157" s="334"/>
      <c r="IGW157" s="334"/>
      <c r="IGX157" s="334"/>
      <c r="IGY157" s="334"/>
      <c r="IGZ157" s="334"/>
      <c r="IHA157" s="334"/>
      <c r="IHB157" s="334"/>
      <c r="IHC157" s="334"/>
      <c r="IHD157" s="334"/>
      <c r="IHE157" s="334"/>
      <c r="IHF157" s="334"/>
      <c r="IHG157" s="334"/>
      <c r="IHH157" s="334"/>
      <c r="IHI157" s="334"/>
      <c r="IHJ157" s="334"/>
      <c r="IHK157" s="334"/>
      <c r="IHL157" s="334"/>
      <c r="IHM157" s="334"/>
      <c r="IHN157" s="334"/>
      <c r="IHO157" s="334"/>
      <c r="IHP157" s="334"/>
      <c r="IHQ157" s="334"/>
      <c r="IHR157" s="334"/>
      <c r="IHS157" s="334"/>
      <c r="IHT157" s="334"/>
      <c r="IHU157" s="334"/>
      <c r="IHV157" s="334"/>
      <c r="IHW157" s="334"/>
      <c r="IHX157" s="334"/>
      <c r="IHY157" s="334"/>
      <c r="IHZ157" s="334"/>
      <c r="IIA157" s="334"/>
      <c r="IIB157" s="334"/>
      <c r="IIC157" s="334"/>
      <c r="IID157" s="334"/>
      <c r="IIE157" s="334"/>
      <c r="IIF157" s="334"/>
      <c r="IIG157" s="334"/>
      <c r="IIH157" s="334"/>
      <c r="III157" s="334"/>
      <c r="IIJ157" s="334"/>
      <c r="IIK157" s="334"/>
      <c r="IIL157" s="334"/>
      <c r="IIM157" s="334"/>
      <c r="IIN157" s="334"/>
      <c r="IIO157" s="334"/>
      <c r="IIP157" s="334"/>
      <c r="IIQ157" s="334"/>
      <c r="IIR157" s="334"/>
      <c r="IIS157" s="334"/>
      <c r="IIT157" s="334"/>
      <c r="IIU157" s="334"/>
      <c r="IIV157" s="334"/>
      <c r="IIW157" s="334"/>
      <c r="IIX157" s="334"/>
      <c r="IIY157" s="334"/>
      <c r="IIZ157" s="334"/>
      <c r="IJA157" s="334"/>
      <c r="IJB157" s="334"/>
      <c r="IJC157" s="334"/>
      <c r="IJD157" s="334"/>
      <c r="IJE157" s="334"/>
      <c r="IJF157" s="334"/>
      <c r="IJG157" s="334"/>
      <c r="IJH157" s="334"/>
      <c r="IJI157" s="334"/>
      <c r="IJJ157" s="334"/>
      <c r="IJK157" s="334"/>
      <c r="IJL157" s="334"/>
      <c r="IJM157" s="334"/>
      <c r="IJN157" s="334"/>
      <c r="IJO157" s="334"/>
      <c r="IJP157" s="334"/>
      <c r="IJQ157" s="334"/>
      <c r="IJR157" s="334"/>
      <c r="IJS157" s="334"/>
      <c r="IJT157" s="334"/>
      <c r="IJU157" s="334"/>
      <c r="IJV157" s="334"/>
      <c r="IJW157" s="334"/>
      <c r="IJX157" s="334"/>
      <c r="IJY157" s="334"/>
      <c r="IJZ157" s="334"/>
      <c r="IKA157" s="334"/>
      <c r="IKB157" s="334"/>
      <c r="IKC157" s="334"/>
      <c r="IKD157" s="334"/>
      <c r="IKE157" s="334"/>
      <c r="IKF157" s="334"/>
      <c r="IKG157" s="334"/>
      <c r="IKH157" s="334"/>
      <c r="IKI157" s="334"/>
      <c r="IKJ157" s="334"/>
      <c r="IKK157" s="334"/>
      <c r="IKL157" s="334"/>
      <c r="IKM157" s="334"/>
      <c r="IKN157" s="334"/>
      <c r="IKO157" s="334"/>
      <c r="IKP157" s="334"/>
      <c r="IKQ157" s="334"/>
      <c r="IKR157" s="334"/>
      <c r="IKS157" s="334"/>
      <c r="IKT157" s="334"/>
      <c r="IKU157" s="334"/>
      <c r="IKV157" s="334"/>
      <c r="IKW157" s="334"/>
      <c r="IKX157" s="334"/>
      <c r="IKY157" s="334"/>
      <c r="IKZ157" s="334"/>
      <c r="ILA157" s="334"/>
      <c r="ILB157" s="334"/>
      <c r="ILC157" s="334"/>
      <c r="ILD157" s="334"/>
      <c r="ILE157" s="334"/>
      <c r="ILF157" s="334"/>
      <c r="ILG157" s="334"/>
      <c r="ILH157" s="334"/>
      <c r="ILI157" s="334"/>
      <c r="ILJ157" s="334"/>
      <c r="ILK157" s="334"/>
      <c r="ILL157" s="334"/>
      <c r="ILM157" s="334"/>
      <c r="ILN157" s="334"/>
      <c r="ILO157" s="334"/>
      <c r="ILP157" s="334"/>
      <c r="ILQ157" s="334"/>
      <c r="ILR157" s="334"/>
      <c r="ILS157" s="334"/>
      <c r="ILT157" s="334"/>
      <c r="ILU157" s="334"/>
      <c r="ILV157" s="334"/>
      <c r="ILW157" s="334"/>
      <c r="ILX157" s="334"/>
      <c r="ILY157" s="334"/>
      <c r="ILZ157" s="334"/>
      <c r="IMA157" s="334"/>
      <c r="IMB157" s="334"/>
      <c r="IMC157" s="334"/>
      <c r="IMD157" s="334"/>
      <c r="IME157" s="334"/>
      <c r="IMF157" s="334"/>
      <c r="IMG157" s="334"/>
      <c r="IMH157" s="334"/>
      <c r="IMI157" s="334"/>
      <c r="IMJ157" s="334"/>
      <c r="IMK157" s="334"/>
      <c r="IML157" s="334"/>
      <c r="IMM157" s="334"/>
      <c r="IMN157" s="334"/>
      <c r="IMO157" s="334"/>
      <c r="IMP157" s="334"/>
      <c r="IMQ157" s="334"/>
      <c r="IMR157" s="334"/>
      <c r="IMS157" s="334"/>
      <c r="IMT157" s="334"/>
      <c r="IMU157" s="334"/>
      <c r="IMV157" s="334"/>
      <c r="IMW157" s="334"/>
      <c r="IMX157" s="334"/>
      <c r="IMY157" s="334"/>
      <c r="IMZ157" s="334"/>
      <c r="INA157" s="334"/>
      <c r="INB157" s="334"/>
      <c r="INC157" s="334"/>
      <c r="IND157" s="334"/>
      <c r="INE157" s="334"/>
      <c r="INF157" s="334"/>
      <c r="ING157" s="334"/>
      <c r="INH157" s="334"/>
      <c r="INI157" s="334"/>
      <c r="INJ157" s="334"/>
      <c r="INK157" s="334"/>
      <c r="INL157" s="334"/>
      <c r="INM157" s="334"/>
      <c r="INN157" s="334"/>
      <c r="INO157" s="334"/>
      <c r="INP157" s="334"/>
      <c r="INQ157" s="334"/>
      <c r="INR157" s="334"/>
      <c r="INS157" s="334"/>
      <c r="INT157" s="334"/>
      <c r="INU157" s="334"/>
      <c r="INV157" s="334"/>
      <c r="INW157" s="334"/>
      <c r="INX157" s="334"/>
      <c r="INY157" s="334"/>
      <c r="INZ157" s="334"/>
      <c r="IOA157" s="334"/>
      <c r="IOB157" s="334"/>
      <c r="IOC157" s="334"/>
      <c r="IOD157" s="334"/>
      <c r="IOE157" s="334"/>
      <c r="IOF157" s="334"/>
      <c r="IOG157" s="334"/>
      <c r="IOH157" s="334"/>
      <c r="IOI157" s="334"/>
      <c r="IOJ157" s="334"/>
      <c r="IOK157" s="334"/>
      <c r="IOL157" s="334"/>
      <c r="IOM157" s="334"/>
      <c r="ION157" s="334"/>
      <c r="IOO157" s="334"/>
      <c r="IOP157" s="334"/>
      <c r="IOQ157" s="334"/>
      <c r="IOR157" s="334"/>
      <c r="IOS157" s="334"/>
      <c r="IOT157" s="334"/>
      <c r="IOU157" s="334"/>
      <c r="IOV157" s="334"/>
      <c r="IOW157" s="334"/>
      <c r="IOX157" s="334"/>
      <c r="IOY157" s="334"/>
      <c r="IOZ157" s="334"/>
      <c r="IPA157" s="334"/>
      <c r="IPB157" s="334"/>
      <c r="IPC157" s="334"/>
      <c r="IPD157" s="334"/>
      <c r="IPE157" s="334"/>
      <c r="IPF157" s="334"/>
      <c r="IPG157" s="334"/>
      <c r="IPH157" s="334"/>
      <c r="IPI157" s="334"/>
      <c r="IPJ157" s="334"/>
      <c r="IPK157" s="334"/>
      <c r="IPL157" s="334"/>
      <c r="IPM157" s="334"/>
      <c r="IPN157" s="334"/>
      <c r="IPO157" s="334"/>
      <c r="IPP157" s="334"/>
      <c r="IPQ157" s="334"/>
      <c r="IPR157" s="334"/>
      <c r="IPS157" s="334"/>
      <c r="IPT157" s="334"/>
      <c r="IPU157" s="334"/>
      <c r="IPV157" s="334"/>
      <c r="IPW157" s="334"/>
      <c r="IPX157" s="334"/>
      <c r="IPY157" s="334"/>
      <c r="IPZ157" s="334"/>
      <c r="IQA157" s="334"/>
      <c r="IQB157" s="334"/>
      <c r="IQC157" s="334"/>
      <c r="IQD157" s="334"/>
      <c r="IQE157" s="334"/>
      <c r="IQF157" s="334"/>
      <c r="IQG157" s="334"/>
      <c r="IQH157" s="334"/>
      <c r="IQI157" s="334"/>
      <c r="IQJ157" s="334"/>
      <c r="IQK157" s="334"/>
      <c r="IQL157" s="334"/>
      <c r="IQM157" s="334"/>
      <c r="IQN157" s="334"/>
      <c r="IQO157" s="334"/>
      <c r="IQP157" s="334"/>
      <c r="IQQ157" s="334"/>
      <c r="IQR157" s="334"/>
      <c r="IQS157" s="334"/>
      <c r="IQT157" s="334"/>
      <c r="IQU157" s="334"/>
      <c r="IQV157" s="334"/>
      <c r="IQW157" s="334"/>
      <c r="IQX157" s="334"/>
      <c r="IQY157" s="334"/>
      <c r="IQZ157" s="334"/>
      <c r="IRA157" s="334"/>
      <c r="IRB157" s="334"/>
      <c r="IRC157" s="334"/>
      <c r="IRD157" s="334"/>
      <c r="IRE157" s="334"/>
      <c r="IRF157" s="334"/>
      <c r="IRG157" s="334"/>
      <c r="IRH157" s="334"/>
      <c r="IRI157" s="334"/>
      <c r="IRJ157" s="334"/>
      <c r="IRK157" s="334"/>
      <c r="IRL157" s="334"/>
      <c r="IRM157" s="334"/>
      <c r="IRN157" s="334"/>
      <c r="IRO157" s="334"/>
      <c r="IRP157" s="334"/>
      <c r="IRQ157" s="334"/>
      <c r="IRR157" s="334"/>
      <c r="IRS157" s="334"/>
      <c r="IRT157" s="334"/>
      <c r="IRU157" s="334"/>
      <c r="IRV157" s="334"/>
      <c r="IRW157" s="334"/>
      <c r="IRX157" s="334"/>
      <c r="IRY157" s="334"/>
      <c r="IRZ157" s="334"/>
      <c r="ISA157" s="334"/>
      <c r="ISB157" s="334"/>
      <c r="ISC157" s="334"/>
      <c r="ISD157" s="334"/>
      <c r="ISE157" s="334"/>
      <c r="ISF157" s="334"/>
      <c r="ISG157" s="334"/>
      <c r="ISH157" s="334"/>
      <c r="ISI157" s="334"/>
      <c r="ISJ157" s="334"/>
      <c r="ISK157" s="334"/>
      <c r="ISL157" s="334"/>
      <c r="ISM157" s="334"/>
      <c r="ISN157" s="334"/>
      <c r="ISO157" s="334"/>
      <c r="ISP157" s="334"/>
      <c r="ISQ157" s="334"/>
      <c r="ISR157" s="334"/>
      <c r="ISS157" s="334"/>
      <c r="IST157" s="334"/>
      <c r="ISU157" s="334"/>
      <c r="ISV157" s="334"/>
      <c r="ISW157" s="334"/>
      <c r="ISX157" s="334"/>
      <c r="ISY157" s="334"/>
      <c r="ISZ157" s="334"/>
      <c r="ITA157" s="334"/>
      <c r="ITB157" s="334"/>
      <c r="ITC157" s="334"/>
      <c r="ITD157" s="334"/>
      <c r="ITE157" s="334"/>
      <c r="ITF157" s="334"/>
      <c r="ITG157" s="334"/>
      <c r="ITH157" s="334"/>
      <c r="ITI157" s="334"/>
      <c r="ITJ157" s="334"/>
      <c r="ITK157" s="334"/>
      <c r="ITL157" s="334"/>
      <c r="ITM157" s="334"/>
      <c r="ITN157" s="334"/>
      <c r="ITO157" s="334"/>
      <c r="ITP157" s="334"/>
      <c r="ITQ157" s="334"/>
      <c r="ITR157" s="334"/>
      <c r="ITS157" s="334"/>
      <c r="ITT157" s="334"/>
      <c r="ITU157" s="334"/>
      <c r="ITV157" s="334"/>
      <c r="ITW157" s="334"/>
      <c r="ITX157" s="334"/>
      <c r="ITY157" s="334"/>
      <c r="ITZ157" s="334"/>
      <c r="IUA157" s="334"/>
      <c r="IUB157" s="334"/>
      <c r="IUC157" s="334"/>
      <c r="IUD157" s="334"/>
      <c r="IUE157" s="334"/>
      <c r="IUF157" s="334"/>
      <c r="IUG157" s="334"/>
      <c r="IUH157" s="334"/>
      <c r="IUI157" s="334"/>
      <c r="IUJ157" s="334"/>
      <c r="IUK157" s="334"/>
      <c r="IUL157" s="334"/>
      <c r="IUM157" s="334"/>
      <c r="IUN157" s="334"/>
      <c r="IUO157" s="334"/>
      <c r="IUP157" s="334"/>
      <c r="IUQ157" s="334"/>
      <c r="IUR157" s="334"/>
      <c r="IUS157" s="334"/>
      <c r="IUT157" s="334"/>
      <c r="IUU157" s="334"/>
      <c r="IUV157" s="334"/>
      <c r="IUW157" s="334"/>
      <c r="IUX157" s="334"/>
      <c r="IUY157" s="334"/>
      <c r="IUZ157" s="334"/>
      <c r="IVA157" s="334"/>
      <c r="IVB157" s="334"/>
      <c r="IVC157" s="334"/>
      <c r="IVD157" s="334"/>
      <c r="IVE157" s="334"/>
      <c r="IVF157" s="334"/>
      <c r="IVG157" s="334"/>
      <c r="IVH157" s="334"/>
      <c r="IVI157" s="334"/>
      <c r="IVJ157" s="334"/>
      <c r="IVK157" s="334"/>
      <c r="IVL157" s="334"/>
      <c r="IVM157" s="334"/>
      <c r="IVN157" s="334"/>
      <c r="IVO157" s="334"/>
      <c r="IVP157" s="334"/>
      <c r="IVQ157" s="334"/>
      <c r="IVR157" s="334"/>
      <c r="IVS157" s="334"/>
      <c r="IVT157" s="334"/>
      <c r="IVU157" s="334"/>
      <c r="IVV157" s="334"/>
      <c r="IVW157" s="334"/>
      <c r="IVX157" s="334"/>
      <c r="IVY157" s="334"/>
      <c r="IVZ157" s="334"/>
      <c r="IWA157" s="334"/>
      <c r="IWB157" s="334"/>
      <c r="IWC157" s="334"/>
      <c r="IWD157" s="334"/>
      <c r="IWE157" s="334"/>
      <c r="IWF157" s="334"/>
      <c r="IWG157" s="334"/>
      <c r="IWH157" s="334"/>
      <c r="IWI157" s="334"/>
      <c r="IWJ157" s="334"/>
      <c r="IWK157" s="334"/>
      <c r="IWL157" s="334"/>
      <c r="IWM157" s="334"/>
      <c r="IWN157" s="334"/>
      <c r="IWO157" s="334"/>
      <c r="IWP157" s="334"/>
      <c r="IWQ157" s="334"/>
      <c r="IWR157" s="334"/>
      <c r="IWS157" s="334"/>
      <c r="IWT157" s="334"/>
      <c r="IWU157" s="334"/>
      <c r="IWV157" s="334"/>
      <c r="IWW157" s="334"/>
      <c r="IWX157" s="334"/>
      <c r="IWY157" s="334"/>
      <c r="IWZ157" s="334"/>
      <c r="IXA157" s="334"/>
      <c r="IXB157" s="334"/>
      <c r="IXC157" s="334"/>
      <c r="IXD157" s="334"/>
      <c r="IXE157" s="334"/>
      <c r="IXF157" s="334"/>
      <c r="IXG157" s="334"/>
      <c r="IXH157" s="334"/>
      <c r="IXI157" s="334"/>
      <c r="IXJ157" s="334"/>
      <c r="IXK157" s="334"/>
      <c r="IXL157" s="334"/>
      <c r="IXM157" s="334"/>
      <c r="IXN157" s="334"/>
      <c r="IXO157" s="334"/>
      <c r="IXP157" s="334"/>
      <c r="IXQ157" s="334"/>
      <c r="IXR157" s="334"/>
      <c r="IXS157" s="334"/>
      <c r="IXT157" s="334"/>
      <c r="IXU157" s="334"/>
      <c r="IXV157" s="334"/>
      <c r="IXW157" s="334"/>
      <c r="IXX157" s="334"/>
      <c r="IXY157" s="334"/>
      <c r="IXZ157" s="334"/>
      <c r="IYA157" s="334"/>
      <c r="IYB157" s="334"/>
      <c r="IYC157" s="334"/>
      <c r="IYD157" s="334"/>
      <c r="IYE157" s="334"/>
      <c r="IYF157" s="334"/>
      <c r="IYG157" s="334"/>
      <c r="IYH157" s="334"/>
      <c r="IYI157" s="334"/>
      <c r="IYJ157" s="334"/>
      <c r="IYK157" s="334"/>
      <c r="IYL157" s="334"/>
      <c r="IYM157" s="334"/>
      <c r="IYN157" s="334"/>
      <c r="IYO157" s="334"/>
      <c r="IYP157" s="334"/>
      <c r="IYQ157" s="334"/>
      <c r="IYR157" s="334"/>
      <c r="IYS157" s="334"/>
      <c r="IYT157" s="334"/>
      <c r="IYU157" s="334"/>
      <c r="IYV157" s="334"/>
      <c r="IYW157" s="334"/>
      <c r="IYX157" s="334"/>
      <c r="IYY157" s="334"/>
      <c r="IYZ157" s="334"/>
      <c r="IZA157" s="334"/>
      <c r="IZB157" s="334"/>
      <c r="IZC157" s="334"/>
      <c r="IZD157" s="334"/>
      <c r="IZE157" s="334"/>
      <c r="IZF157" s="334"/>
      <c r="IZG157" s="334"/>
      <c r="IZH157" s="334"/>
      <c r="IZI157" s="334"/>
      <c r="IZJ157" s="334"/>
      <c r="IZK157" s="334"/>
      <c r="IZL157" s="334"/>
      <c r="IZM157" s="334"/>
      <c r="IZN157" s="334"/>
      <c r="IZO157" s="334"/>
      <c r="IZP157" s="334"/>
      <c r="IZQ157" s="334"/>
      <c r="IZR157" s="334"/>
      <c r="IZS157" s="334"/>
      <c r="IZT157" s="334"/>
      <c r="IZU157" s="334"/>
      <c r="IZV157" s="334"/>
      <c r="IZW157" s="334"/>
      <c r="IZX157" s="334"/>
      <c r="IZY157" s="334"/>
      <c r="IZZ157" s="334"/>
      <c r="JAA157" s="334"/>
      <c r="JAB157" s="334"/>
      <c r="JAC157" s="334"/>
      <c r="JAD157" s="334"/>
      <c r="JAE157" s="334"/>
      <c r="JAF157" s="334"/>
      <c r="JAG157" s="334"/>
      <c r="JAH157" s="334"/>
      <c r="JAI157" s="334"/>
      <c r="JAJ157" s="334"/>
      <c r="JAK157" s="334"/>
      <c r="JAL157" s="334"/>
      <c r="JAM157" s="334"/>
      <c r="JAN157" s="334"/>
      <c r="JAO157" s="334"/>
      <c r="JAP157" s="334"/>
      <c r="JAQ157" s="334"/>
      <c r="JAR157" s="334"/>
      <c r="JAS157" s="334"/>
      <c r="JAT157" s="334"/>
      <c r="JAU157" s="334"/>
      <c r="JAV157" s="334"/>
      <c r="JAW157" s="334"/>
      <c r="JAX157" s="334"/>
      <c r="JAY157" s="334"/>
      <c r="JAZ157" s="334"/>
      <c r="JBA157" s="334"/>
      <c r="JBB157" s="334"/>
      <c r="JBC157" s="334"/>
      <c r="JBD157" s="334"/>
      <c r="JBE157" s="334"/>
      <c r="JBF157" s="334"/>
      <c r="JBG157" s="334"/>
      <c r="JBH157" s="334"/>
      <c r="JBI157" s="334"/>
      <c r="JBJ157" s="334"/>
      <c r="JBK157" s="334"/>
      <c r="JBL157" s="334"/>
      <c r="JBM157" s="334"/>
      <c r="JBN157" s="334"/>
      <c r="JBO157" s="334"/>
      <c r="JBP157" s="334"/>
      <c r="JBQ157" s="334"/>
      <c r="JBR157" s="334"/>
      <c r="JBS157" s="334"/>
      <c r="JBT157" s="334"/>
      <c r="JBU157" s="334"/>
      <c r="JBV157" s="334"/>
      <c r="JBW157" s="334"/>
      <c r="JBX157" s="334"/>
      <c r="JBY157" s="334"/>
      <c r="JBZ157" s="334"/>
      <c r="JCA157" s="334"/>
      <c r="JCB157" s="334"/>
      <c r="JCC157" s="334"/>
      <c r="JCD157" s="334"/>
      <c r="JCE157" s="334"/>
      <c r="JCF157" s="334"/>
      <c r="JCG157" s="334"/>
      <c r="JCH157" s="334"/>
      <c r="JCI157" s="334"/>
      <c r="JCJ157" s="334"/>
      <c r="JCK157" s="334"/>
      <c r="JCL157" s="334"/>
      <c r="JCM157" s="334"/>
      <c r="JCN157" s="334"/>
      <c r="JCO157" s="334"/>
      <c r="JCP157" s="334"/>
      <c r="JCQ157" s="334"/>
      <c r="JCR157" s="334"/>
      <c r="JCS157" s="334"/>
      <c r="JCT157" s="334"/>
      <c r="JCU157" s="334"/>
      <c r="JCV157" s="334"/>
      <c r="JCW157" s="334"/>
      <c r="JCX157" s="334"/>
      <c r="JCY157" s="334"/>
      <c r="JCZ157" s="334"/>
      <c r="JDA157" s="334"/>
      <c r="JDB157" s="334"/>
      <c r="JDC157" s="334"/>
      <c r="JDD157" s="334"/>
      <c r="JDE157" s="334"/>
      <c r="JDF157" s="334"/>
      <c r="JDG157" s="334"/>
      <c r="JDH157" s="334"/>
      <c r="JDI157" s="334"/>
      <c r="JDJ157" s="334"/>
      <c r="JDK157" s="334"/>
      <c r="JDL157" s="334"/>
      <c r="JDM157" s="334"/>
      <c r="JDN157" s="334"/>
      <c r="JDO157" s="334"/>
      <c r="JDP157" s="334"/>
      <c r="JDQ157" s="334"/>
      <c r="JDR157" s="334"/>
      <c r="JDS157" s="334"/>
      <c r="JDT157" s="334"/>
      <c r="JDU157" s="334"/>
      <c r="JDV157" s="334"/>
      <c r="JDW157" s="334"/>
      <c r="JDX157" s="334"/>
      <c r="JDY157" s="334"/>
      <c r="JDZ157" s="334"/>
      <c r="JEA157" s="334"/>
      <c r="JEB157" s="334"/>
      <c r="JEC157" s="334"/>
      <c r="JED157" s="334"/>
      <c r="JEE157" s="334"/>
      <c r="JEF157" s="334"/>
      <c r="JEG157" s="334"/>
      <c r="JEH157" s="334"/>
      <c r="JEI157" s="334"/>
      <c r="JEJ157" s="334"/>
      <c r="JEK157" s="334"/>
      <c r="JEL157" s="334"/>
      <c r="JEM157" s="334"/>
      <c r="JEN157" s="334"/>
      <c r="JEO157" s="334"/>
      <c r="JEP157" s="334"/>
      <c r="JEQ157" s="334"/>
      <c r="JER157" s="334"/>
      <c r="JES157" s="334"/>
      <c r="JET157" s="334"/>
      <c r="JEU157" s="334"/>
      <c r="JEV157" s="334"/>
      <c r="JEW157" s="334"/>
      <c r="JEX157" s="334"/>
      <c r="JEY157" s="334"/>
      <c r="JEZ157" s="334"/>
      <c r="JFA157" s="334"/>
      <c r="JFB157" s="334"/>
      <c r="JFC157" s="334"/>
      <c r="JFD157" s="334"/>
      <c r="JFE157" s="334"/>
      <c r="JFF157" s="334"/>
      <c r="JFG157" s="334"/>
      <c r="JFH157" s="334"/>
      <c r="JFI157" s="334"/>
      <c r="JFJ157" s="334"/>
      <c r="JFK157" s="334"/>
      <c r="JFL157" s="334"/>
      <c r="JFM157" s="334"/>
      <c r="JFN157" s="334"/>
      <c r="JFO157" s="334"/>
      <c r="JFP157" s="334"/>
      <c r="JFQ157" s="334"/>
      <c r="JFR157" s="334"/>
      <c r="JFS157" s="334"/>
      <c r="JFT157" s="334"/>
      <c r="JFU157" s="334"/>
      <c r="JFV157" s="334"/>
      <c r="JFW157" s="334"/>
      <c r="JFX157" s="334"/>
      <c r="JFY157" s="334"/>
      <c r="JFZ157" s="334"/>
      <c r="JGA157" s="334"/>
      <c r="JGB157" s="334"/>
      <c r="JGC157" s="334"/>
      <c r="JGD157" s="334"/>
      <c r="JGE157" s="334"/>
      <c r="JGF157" s="334"/>
      <c r="JGG157" s="334"/>
      <c r="JGH157" s="334"/>
      <c r="JGI157" s="334"/>
      <c r="JGJ157" s="334"/>
      <c r="JGK157" s="334"/>
      <c r="JGL157" s="334"/>
      <c r="JGM157" s="334"/>
      <c r="JGN157" s="334"/>
      <c r="JGO157" s="334"/>
      <c r="JGP157" s="334"/>
      <c r="JGQ157" s="334"/>
      <c r="JGR157" s="334"/>
      <c r="JGS157" s="334"/>
      <c r="JGT157" s="334"/>
      <c r="JGU157" s="334"/>
      <c r="JGV157" s="334"/>
      <c r="JGW157" s="334"/>
      <c r="JGX157" s="334"/>
      <c r="JGY157" s="334"/>
      <c r="JGZ157" s="334"/>
      <c r="JHA157" s="334"/>
      <c r="JHB157" s="334"/>
      <c r="JHC157" s="334"/>
      <c r="JHD157" s="334"/>
      <c r="JHE157" s="334"/>
      <c r="JHF157" s="334"/>
      <c r="JHG157" s="334"/>
      <c r="JHH157" s="334"/>
      <c r="JHI157" s="334"/>
      <c r="JHJ157" s="334"/>
      <c r="JHK157" s="334"/>
      <c r="JHL157" s="334"/>
      <c r="JHM157" s="334"/>
      <c r="JHN157" s="334"/>
      <c r="JHO157" s="334"/>
      <c r="JHP157" s="334"/>
      <c r="JHQ157" s="334"/>
      <c r="JHR157" s="334"/>
      <c r="JHS157" s="334"/>
      <c r="JHT157" s="334"/>
      <c r="JHU157" s="334"/>
      <c r="JHV157" s="334"/>
      <c r="JHW157" s="334"/>
      <c r="JHX157" s="334"/>
      <c r="JHY157" s="334"/>
      <c r="JHZ157" s="334"/>
      <c r="JIA157" s="334"/>
      <c r="JIB157" s="334"/>
      <c r="JIC157" s="334"/>
      <c r="JID157" s="334"/>
      <c r="JIE157" s="334"/>
      <c r="JIF157" s="334"/>
      <c r="JIG157" s="334"/>
      <c r="JIH157" s="334"/>
      <c r="JII157" s="334"/>
      <c r="JIJ157" s="334"/>
      <c r="JIK157" s="334"/>
      <c r="JIL157" s="334"/>
      <c r="JIM157" s="334"/>
      <c r="JIN157" s="334"/>
      <c r="JIO157" s="334"/>
      <c r="JIP157" s="334"/>
      <c r="JIQ157" s="334"/>
      <c r="JIR157" s="334"/>
      <c r="JIS157" s="334"/>
      <c r="JIT157" s="334"/>
      <c r="JIU157" s="334"/>
      <c r="JIV157" s="334"/>
      <c r="JIW157" s="334"/>
      <c r="JIX157" s="334"/>
      <c r="JIY157" s="334"/>
      <c r="JIZ157" s="334"/>
      <c r="JJA157" s="334"/>
      <c r="JJB157" s="334"/>
      <c r="JJC157" s="334"/>
      <c r="JJD157" s="334"/>
      <c r="JJE157" s="334"/>
      <c r="JJF157" s="334"/>
      <c r="JJG157" s="334"/>
      <c r="JJH157" s="334"/>
      <c r="JJI157" s="334"/>
      <c r="JJJ157" s="334"/>
      <c r="JJK157" s="334"/>
      <c r="JJL157" s="334"/>
      <c r="JJM157" s="334"/>
      <c r="JJN157" s="334"/>
      <c r="JJO157" s="334"/>
      <c r="JJP157" s="334"/>
      <c r="JJQ157" s="334"/>
      <c r="JJR157" s="334"/>
      <c r="JJS157" s="334"/>
      <c r="JJT157" s="334"/>
      <c r="JJU157" s="334"/>
      <c r="JJV157" s="334"/>
      <c r="JJW157" s="334"/>
      <c r="JJX157" s="334"/>
      <c r="JJY157" s="334"/>
      <c r="JJZ157" s="334"/>
      <c r="JKA157" s="334"/>
      <c r="JKB157" s="334"/>
      <c r="JKC157" s="334"/>
      <c r="JKD157" s="334"/>
      <c r="JKE157" s="334"/>
      <c r="JKF157" s="334"/>
      <c r="JKG157" s="334"/>
      <c r="JKH157" s="334"/>
      <c r="JKI157" s="334"/>
      <c r="JKJ157" s="334"/>
      <c r="JKK157" s="334"/>
      <c r="JKL157" s="334"/>
      <c r="JKM157" s="334"/>
      <c r="JKN157" s="334"/>
      <c r="JKO157" s="334"/>
      <c r="JKP157" s="334"/>
      <c r="JKQ157" s="334"/>
      <c r="JKR157" s="334"/>
      <c r="JKS157" s="334"/>
      <c r="JKT157" s="334"/>
      <c r="JKU157" s="334"/>
      <c r="JKV157" s="334"/>
      <c r="JKW157" s="334"/>
      <c r="JKX157" s="334"/>
      <c r="JKY157" s="334"/>
      <c r="JKZ157" s="334"/>
      <c r="JLA157" s="334"/>
      <c r="JLB157" s="334"/>
      <c r="JLC157" s="334"/>
      <c r="JLD157" s="334"/>
      <c r="JLE157" s="334"/>
      <c r="JLF157" s="334"/>
      <c r="JLG157" s="334"/>
      <c r="JLH157" s="334"/>
      <c r="JLI157" s="334"/>
      <c r="JLJ157" s="334"/>
      <c r="JLK157" s="334"/>
      <c r="JLL157" s="334"/>
      <c r="JLM157" s="334"/>
      <c r="JLN157" s="334"/>
      <c r="JLO157" s="334"/>
      <c r="JLP157" s="334"/>
      <c r="JLQ157" s="334"/>
      <c r="JLR157" s="334"/>
      <c r="JLS157" s="334"/>
      <c r="JLT157" s="334"/>
      <c r="JLU157" s="334"/>
      <c r="JLV157" s="334"/>
      <c r="JLW157" s="334"/>
      <c r="JLX157" s="334"/>
      <c r="JLY157" s="334"/>
      <c r="JLZ157" s="334"/>
      <c r="JMA157" s="334"/>
      <c r="JMB157" s="334"/>
      <c r="JMC157" s="334"/>
      <c r="JMD157" s="334"/>
      <c r="JME157" s="334"/>
      <c r="JMF157" s="334"/>
      <c r="JMG157" s="334"/>
      <c r="JMH157" s="334"/>
      <c r="JMI157" s="334"/>
      <c r="JMJ157" s="334"/>
      <c r="JMK157" s="334"/>
      <c r="JML157" s="334"/>
      <c r="JMM157" s="334"/>
      <c r="JMN157" s="334"/>
      <c r="JMO157" s="334"/>
      <c r="JMP157" s="334"/>
      <c r="JMQ157" s="334"/>
      <c r="JMR157" s="334"/>
      <c r="JMS157" s="334"/>
      <c r="JMT157" s="334"/>
      <c r="JMU157" s="334"/>
      <c r="JMV157" s="334"/>
      <c r="JMW157" s="334"/>
      <c r="JMX157" s="334"/>
      <c r="JMY157" s="334"/>
      <c r="JMZ157" s="334"/>
      <c r="JNA157" s="334"/>
      <c r="JNB157" s="334"/>
      <c r="JNC157" s="334"/>
      <c r="JND157" s="334"/>
      <c r="JNE157" s="334"/>
      <c r="JNF157" s="334"/>
      <c r="JNG157" s="334"/>
      <c r="JNH157" s="334"/>
      <c r="JNI157" s="334"/>
      <c r="JNJ157" s="334"/>
      <c r="JNK157" s="334"/>
      <c r="JNL157" s="334"/>
      <c r="JNM157" s="334"/>
      <c r="JNN157" s="334"/>
      <c r="JNO157" s="334"/>
      <c r="JNP157" s="334"/>
      <c r="JNQ157" s="334"/>
      <c r="JNR157" s="334"/>
      <c r="JNS157" s="334"/>
      <c r="JNT157" s="334"/>
      <c r="JNU157" s="334"/>
      <c r="JNV157" s="334"/>
      <c r="JNW157" s="334"/>
      <c r="JNX157" s="334"/>
      <c r="JNY157" s="334"/>
      <c r="JNZ157" s="334"/>
      <c r="JOA157" s="334"/>
      <c r="JOB157" s="334"/>
      <c r="JOC157" s="334"/>
      <c r="JOD157" s="334"/>
      <c r="JOE157" s="334"/>
      <c r="JOF157" s="334"/>
      <c r="JOG157" s="334"/>
      <c r="JOH157" s="334"/>
      <c r="JOI157" s="334"/>
      <c r="JOJ157" s="334"/>
      <c r="JOK157" s="334"/>
      <c r="JOL157" s="334"/>
      <c r="JOM157" s="334"/>
      <c r="JON157" s="334"/>
      <c r="JOO157" s="334"/>
      <c r="JOP157" s="334"/>
      <c r="JOQ157" s="334"/>
      <c r="JOR157" s="334"/>
      <c r="JOS157" s="334"/>
      <c r="JOT157" s="334"/>
      <c r="JOU157" s="334"/>
      <c r="JOV157" s="334"/>
      <c r="JOW157" s="334"/>
      <c r="JOX157" s="334"/>
      <c r="JOY157" s="334"/>
      <c r="JOZ157" s="334"/>
      <c r="JPA157" s="334"/>
      <c r="JPB157" s="334"/>
      <c r="JPC157" s="334"/>
      <c r="JPD157" s="334"/>
      <c r="JPE157" s="334"/>
      <c r="JPF157" s="334"/>
      <c r="JPG157" s="334"/>
      <c r="JPH157" s="334"/>
      <c r="JPI157" s="334"/>
      <c r="JPJ157" s="334"/>
      <c r="JPK157" s="334"/>
      <c r="JPL157" s="334"/>
      <c r="JPM157" s="334"/>
      <c r="JPN157" s="334"/>
      <c r="JPO157" s="334"/>
      <c r="JPP157" s="334"/>
      <c r="JPQ157" s="334"/>
      <c r="JPR157" s="334"/>
      <c r="JPS157" s="334"/>
      <c r="JPT157" s="334"/>
      <c r="JPU157" s="334"/>
      <c r="JPV157" s="334"/>
      <c r="JPW157" s="334"/>
      <c r="JPX157" s="334"/>
      <c r="JPY157" s="334"/>
      <c r="JPZ157" s="334"/>
      <c r="JQA157" s="334"/>
      <c r="JQB157" s="334"/>
      <c r="JQC157" s="334"/>
      <c r="JQD157" s="334"/>
      <c r="JQE157" s="334"/>
      <c r="JQF157" s="334"/>
      <c r="JQG157" s="334"/>
      <c r="JQH157" s="334"/>
      <c r="JQI157" s="334"/>
      <c r="JQJ157" s="334"/>
      <c r="JQK157" s="334"/>
      <c r="JQL157" s="334"/>
      <c r="JQM157" s="334"/>
      <c r="JQN157" s="334"/>
      <c r="JQO157" s="334"/>
      <c r="JQP157" s="334"/>
      <c r="JQQ157" s="334"/>
      <c r="JQR157" s="334"/>
      <c r="JQS157" s="334"/>
      <c r="JQT157" s="334"/>
      <c r="JQU157" s="334"/>
      <c r="JQV157" s="334"/>
      <c r="JQW157" s="334"/>
      <c r="JQX157" s="334"/>
      <c r="JQY157" s="334"/>
      <c r="JQZ157" s="334"/>
      <c r="JRA157" s="334"/>
      <c r="JRB157" s="334"/>
      <c r="JRC157" s="334"/>
      <c r="JRD157" s="334"/>
      <c r="JRE157" s="334"/>
      <c r="JRF157" s="334"/>
      <c r="JRG157" s="334"/>
      <c r="JRH157" s="334"/>
      <c r="JRI157" s="334"/>
      <c r="JRJ157" s="334"/>
      <c r="JRK157" s="334"/>
      <c r="JRL157" s="334"/>
      <c r="JRM157" s="334"/>
      <c r="JRN157" s="334"/>
      <c r="JRO157" s="334"/>
      <c r="JRP157" s="334"/>
      <c r="JRQ157" s="334"/>
      <c r="JRR157" s="334"/>
      <c r="JRS157" s="334"/>
      <c r="JRT157" s="334"/>
      <c r="JRU157" s="334"/>
      <c r="JRV157" s="334"/>
      <c r="JRW157" s="334"/>
      <c r="JRX157" s="334"/>
      <c r="JRY157" s="334"/>
      <c r="JRZ157" s="334"/>
      <c r="JSA157" s="334"/>
      <c r="JSB157" s="334"/>
      <c r="JSC157" s="334"/>
      <c r="JSD157" s="334"/>
      <c r="JSE157" s="334"/>
      <c r="JSF157" s="334"/>
      <c r="JSG157" s="334"/>
      <c r="JSH157" s="334"/>
      <c r="JSI157" s="334"/>
      <c r="JSJ157" s="334"/>
      <c r="JSK157" s="334"/>
      <c r="JSL157" s="334"/>
      <c r="JSM157" s="334"/>
      <c r="JSN157" s="334"/>
      <c r="JSO157" s="334"/>
      <c r="JSP157" s="334"/>
      <c r="JSQ157" s="334"/>
      <c r="JSR157" s="334"/>
      <c r="JSS157" s="334"/>
      <c r="JST157" s="334"/>
      <c r="JSU157" s="334"/>
      <c r="JSV157" s="334"/>
      <c r="JSW157" s="334"/>
      <c r="JSX157" s="334"/>
      <c r="JSY157" s="334"/>
      <c r="JSZ157" s="334"/>
      <c r="JTA157" s="334"/>
      <c r="JTB157" s="334"/>
      <c r="JTC157" s="334"/>
      <c r="JTD157" s="334"/>
      <c r="JTE157" s="334"/>
      <c r="JTF157" s="334"/>
      <c r="JTG157" s="334"/>
      <c r="JTH157" s="334"/>
      <c r="JTI157" s="334"/>
      <c r="JTJ157" s="334"/>
      <c r="JTK157" s="334"/>
      <c r="JTL157" s="334"/>
      <c r="JTM157" s="334"/>
      <c r="JTN157" s="334"/>
      <c r="JTO157" s="334"/>
      <c r="JTP157" s="334"/>
      <c r="JTQ157" s="334"/>
      <c r="JTR157" s="334"/>
      <c r="JTS157" s="334"/>
      <c r="JTT157" s="334"/>
      <c r="JTU157" s="334"/>
      <c r="JTV157" s="334"/>
      <c r="JTW157" s="334"/>
      <c r="JTX157" s="334"/>
      <c r="JTY157" s="334"/>
      <c r="JTZ157" s="334"/>
      <c r="JUA157" s="334"/>
      <c r="JUB157" s="334"/>
      <c r="JUC157" s="334"/>
      <c r="JUD157" s="334"/>
      <c r="JUE157" s="334"/>
      <c r="JUF157" s="334"/>
      <c r="JUG157" s="334"/>
      <c r="JUH157" s="334"/>
      <c r="JUI157" s="334"/>
      <c r="JUJ157" s="334"/>
      <c r="JUK157" s="334"/>
      <c r="JUL157" s="334"/>
      <c r="JUM157" s="334"/>
      <c r="JUN157" s="334"/>
      <c r="JUO157" s="334"/>
      <c r="JUP157" s="334"/>
      <c r="JUQ157" s="334"/>
      <c r="JUR157" s="334"/>
      <c r="JUS157" s="334"/>
      <c r="JUT157" s="334"/>
      <c r="JUU157" s="334"/>
      <c r="JUV157" s="334"/>
      <c r="JUW157" s="334"/>
      <c r="JUX157" s="334"/>
      <c r="JUY157" s="334"/>
      <c r="JUZ157" s="334"/>
      <c r="JVA157" s="334"/>
      <c r="JVB157" s="334"/>
      <c r="JVC157" s="334"/>
      <c r="JVD157" s="334"/>
      <c r="JVE157" s="334"/>
      <c r="JVF157" s="334"/>
      <c r="JVG157" s="334"/>
      <c r="JVH157" s="334"/>
      <c r="JVI157" s="334"/>
      <c r="JVJ157" s="334"/>
      <c r="JVK157" s="334"/>
      <c r="JVL157" s="334"/>
      <c r="JVM157" s="334"/>
      <c r="JVN157" s="334"/>
      <c r="JVO157" s="334"/>
      <c r="JVP157" s="334"/>
      <c r="JVQ157" s="334"/>
      <c r="JVR157" s="334"/>
      <c r="JVS157" s="334"/>
      <c r="JVT157" s="334"/>
      <c r="JVU157" s="334"/>
      <c r="JVV157" s="334"/>
      <c r="JVW157" s="334"/>
      <c r="JVX157" s="334"/>
      <c r="JVY157" s="334"/>
      <c r="JVZ157" s="334"/>
      <c r="JWA157" s="334"/>
      <c r="JWB157" s="334"/>
      <c r="JWC157" s="334"/>
      <c r="JWD157" s="334"/>
      <c r="JWE157" s="334"/>
      <c r="JWF157" s="334"/>
      <c r="JWG157" s="334"/>
      <c r="JWH157" s="334"/>
      <c r="JWI157" s="334"/>
      <c r="JWJ157" s="334"/>
      <c r="JWK157" s="334"/>
      <c r="JWL157" s="334"/>
      <c r="JWM157" s="334"/>
      <c r="JWN157" s="334"/>
      <c r="JWO157" s="334"/>
      <c r="JWP157" s="334"/>
      <c r="JWQ157" s="334"/>
      <c r="JWR157" s="334"/>
      <c r="JWS157" s="334"/>
      <c r="JWT157" s="334"/>
      <c r="JWU157" s="334"/>
      <c r="JWV157" s="334"/>
      <c r="JWW157" s="334"/>
      <c r="JWX157" s="334"/>
      <c r="JWY157" s="334"/>
      <c r="JWZ157" s="334"/>
      <c r="JXA157" s="334"/>
      <c r="JXB157" s="334"/>
      <c r="JXC157" s="334"/>
      <c r="JXD157" s="334"/>
      <c r="JXE157" s="334"/>
      <c r="JXF157" s="334"/>
      <c r="JXG157" s="334"/>
      <c r="JXH157" s="334"/>
      <c r="JXI157" s="334"/>
      <c r="JXJ157" s="334"/>
      <c r="JXK157" s="334"/>
      <c r="JXL157" s="334"/>
      <c r="JXM157" s="334"/>
      <c r="JXN157" s="334"/>
      <c r="JXO157" s="334"/>
      <c r="JXP157" s="334"/>
      <c r="JXQ157" s="334"/>
      <c r="JXR157" s="334"/>
      <c r="JXS157" s="334"/>
      <c r="JXT157" s="334"/>
      <c r="JXU157" s="334"/>
      <c r="JXV157" s="334"/>
      <c r="JXW157" s="334"/>
      <c r="JXX157" s="334"/>
      <c r="JXY157" s="334"/>
      <c r="JXZ157" s="334"/>
      <c r="JYA157" s="334"/>
      <c r="JYB157" s="334"/>
      <c r="JYC157" s="334"/>
      <c r="JYD157" s="334"/>
      <c r="JYE157" s="334"/>
      <c r="JYF157" s="334"/>
      <c r="JYG157" s="334"/>
      <c r="JYH157" s="334"/>
      <c r="JYI157" s="334"/>
      <c r="JYJ157" s="334"/>
      <c r="JYK157" s="334"/>
      <c r="JYL157" s="334"/>
      <c r="JYM157" s="334"/>
      <c r="JYN157" s="334"/>
      <c r="JYO157" s="334"/>
      <c r="JYP157" s="334"/>
      <c r="JYQ157" s="334"/>
      <c r="JYR157" s="334"/>
      <c r="JYS157" s="334"/>
      <c r="JYT157" s="334"/>
      <c r="JYU157" s="334"/>
      <c r="JYV157" s="334"/>
      <c r="JYW157" s="334"/>
      <c r="JYX157" s="334"/>
      <c r="JYY157" s="334"/>
      <c r="JYZ157" s="334"/>
      <c r="JZA157" s="334"/>
      <c r="JZB157" s="334"/>
      <c r="JZC157" s="334"/>
      <c r="JZD157" s="334"/>
      <c r="JZE157" s="334"/>
      <c r="JZF157" s="334"/>
      <c r="JZG157" s="334"/>
      <c r="JZH157" s="334"/>
      <c r="JZI157" s="334"/>
      <c r="JZJ157" s="334"/>
      <c r="JZK157" s="334"/>
      <c r="JZL157" s="334"/>
      <c r="JZM157" s="334"/>
      <c r="JZN157" s="334"/>
      <c r="JZO157" s="334"/>
      <c r="JZP157" s="334"/>
      <c r="JZQ157" s="334"/>
      <c r="JZR157" s="334"/>
      <c r="JZS157" s="334"/>
      <c r="JZT157" s="334"/>
      <c r="JZU157" s="334"/>
      <c r="JZV157" s="334"/>
      <c r="JZW157" s="334"/>
      <c r="JZX157" s="334"/>
      <c r="JZY157" s="334"/>
      <c r="JZZ157" s="334"/>
      <c r="KAA157" s="334"/>
      <c r="KAB157" s="334"/>
      <c r="KAC157" s="334"/>
      <c r="KAD157" s="334"/>
      <c r="KAE157" s="334"/>
      <c r="KAF157" s="334"/>
      <c r="KAG157" s="334"/>
      <c r="KAH157" s="334"/>
      <c r="KAI157" s="334"/>
      <c r="KAJ157" s="334"/>
      <c r="KAK157" s="334"/>
      <c r="KAL157" s="334"/>
      <c r="KAM157" s="334"/>
      <c r="KAN157" s="334"/>
      <c r="KAO157" s="334"/>
      <c r="KAP157" s="334"/>
      <c r="KAQ157" s="334"/>
      <c r="KAR157" s="334"/>
      <c r="KAS157" s="334"/>
      <c r="KAT157" s="334"/>
      <c r="KAU157" s="334"/>
      <c r="KAV157" s="334"/>
      <c r="KAW157" s="334"/>
      <c r="KAX157" s="334"/>
      <c r="KAY157" s="334"/>
      <c r="KAZ157" s="334"/>
      <c r="KBA157" s="334"/>
      <c r="KBB157" s="334"/>
      <c r="KBC157" s="334"/>
      <c r="KBD157" s="334"/>
      <c r="KBE157" s="334"/>
      <c r="KBF157" s="334"/>
      <c r="KBG157" s="334"/>
      <c r="KBH157" s="334"/>
      <c r="KBI157" s="334"/>
      <c r="KBJ157" s="334"/>
      <c r="KBK157" s="334"/>
      <c r="KBL157" s="334"/>
      <c r="KBM157" s="334"/>
      <c r="KBN157" s="334"/>
      <c r="KBO157" s="334"/>
      <c r="KBP157" s="334"/>
      <c r="KBQ157" s="334"/>
      <c r="KBR157" s="334"/>
      <c r="KBS157" s="334"/>
      <c r="KBT157" s="334"/>
      <c r="KBU157" s="334"/>
      <c r="KBV157" s="334"/>
      <c r="KBW157" s="334"/>
      <c r="KBX157" s="334"/>
      <c r="KBY157" s="334"/>
      <c r="KBZ157" s="334"/>
      <c r="KCA157" s="334"/>
      <c r="KCB157" s="334"/>
      <c r="KCC157" s="334"/>
      <c r="KCD157" s="334"/>
      <c r="KCE157" s="334"/>
      <c r="KCF157" s="334"/>
      <c r="KCG157" s="334"/>
      <c r="KCH157" s="334"/>
      <c r="KCI157" s="334"/>
      <c r="KCJ157" s="334"/>
      <c r="KCK157" s="334"/>
      <c r="KCL157" s="334"/>
      <c r="KCM157" s="334"/>
      <c r="KCN157" s="334"/>
      <c r="KCO157" s="334"/>
      <c r="KCP157" s="334"/>
      <c r="KCQ157" s="334"/>
      <c r="KCR157" s="334"/>
      <c r="KCS157" s="334"/>
      <c r="KCT157" s="334"/>
      <c r="KCU157" s="334"/>
      <c r="KCV157" s="334"/>
      <c r="KCW157" s="334"/>
      <c r="KCX157" s="334"/>
      <c r="KCY157" s="334"/>
      <c r="KCZ157" s="334"/>
      <c r="KDA157" s="334"/>
      <c r="KDB157" s="334"/>
      <c r="KDC157" s="334"/>
      <c r="KDD157" s="334"/>
      <c r="KDE157" s="334"/>
      <c r="KDF157" s="334"/>
      <c r="KDG157" s="334"/>
      <c r="KDH157" s="334"/>
      <c r="KDI157" s="334"/>
      <c r="KDJ157" s="334"/>
      <c r="KDK157" s="334"/>
      <c r="KDL157" s="334"/>
      <c r="KDM157" s="334"/>
      <c r="KDN157" s="334"/>
      <c r="KDO157" s="334"/>
      <c r="KDP157" s="334"/>
      <c r="KDQ157" s="334"/>
      <c r="KDR157" s="334"/>
      <c r="KDS157" s="334"/>
      <c r="KDT157" s="334"/>
      <c r="KDU157" s="334"/>
      <c r="KDV157" s="334"/>
      <c r="KDW157" s="334"/>
      <c r="KDX157" s="334"/>
      <c r="KDY157" s="334"/>
      <c r="KDZ157" s="334"/>
      <c r="KEA157" s="334"/>
      <c r="KEB157" s="334"/>
      <c r="KEC157" s="334"/>
      <c r="KED157" s="334"/>
      <c r="KEE157" s="334"/>
      <c r="KEF157" s="334"/>
      <c r="KEG157" s="334"/>
      <c r="KEH157" s="334"/>
      <c r="KEI157" s="334"/>
      <c r="KEJ157" s="334"/>
      <c r="KEK157" s="334"/>
      <c r="KEL157" s="334"/>
      <c r="KEM157" s="334"/>
      <c r="KEN157" s="334"/>
      <c r="KEO157" s="334"/>
      <c r="KEP157" s="334"/>
      <c r="KEQ157" s="334"/>
      <c r="KER157" s="334"/>
      <c r="KES157" s="334"/>
      <c r="KET157" s="334"/>
      <c r="KEU157" s="334"/>
      <c r="KEV157" s="334"/>
      <c r="KEW157" s="334"/>
      <c r="KEX157" s="334"/>
      <c r="KEY157" s="334"/>
      <c r="KEZ157" s="334"/>
      <c r="KFA157" s="334"/>
      <c r="KFB157" s="334"/>
      <c r="KFC157" s="334"/>
      <c r="KFD157" s="334"/>
      <c r="KFE157" s="334"/>
      <c r="KFF157" s="334"/>
      <c r="KFG157" s="334"/>
      <c r="KFH157" s="334"/>
      <c r="KFI157" s="334"/>
      <c r="KFJ157" s="334"/>
      <c r="KFK157" s="334"/>
      <c r="KFL157" s="334"/>
      <c r="KFM157" s="334"/>
      <c r="KFN157" s="334"/>
      <c r="KFO157" s="334"/>
      <c r="KFP157" s="334"/>
      <c r="KFQ157" s="334"/>
      <c r="KFR157" s="334"/>
      <c r="KFS157" s="334"/>
      <c r="KFT157" s="334"/>
      <c r="KFU157" s="334"/>
      <c r="KFV157" s="334"/>
      <c r="KFW157" s="334"/>
      <c r="KFX157" s="334"/>
      <c r="KFY157" s="334"/>
      <c r="KFZ157" s="334"/>
      <c r="KGA157" s="334"/>
      <c r="KGB157" s="334"/>
      <c r="KGC157" s="334"/>
      <c r="KGD157" s="334"/>
      <c r="KGE157" s="334"/>
      <c r="KGF157" s="334"/>
      <c r="KGG157" s="334"/>
      <c r="KGH157" s="334"/>
      <c r="KGI157" s="334"/>
      <c r="KGJ157" s="334"/>
      <c r="KGK157" s="334"/>
      <c r="KGL157" s="334"/>
      <c r="KGM157" s="334"/>
      <c r="KGN157" s="334"/>
      <c r="KGO157" s="334"/>
      <c r="KGP157" s="334"/>
      <c r="KGQ157" s="334"/>
      <c r="KGR157" s="334"/>
      <c r="KGS157" s="334"/>
      <c r="KGT157" s="334"/>
      <c r="KGU157" s="334"/>
      <c r="KGV157" s="334"/>
      <c r="KGW157" s="334"/>
      <c r="KGX157" s="334"/>
      <c r="KGY157" s="334"/>
      <c r="KGZ157" s="334"/>
      <c r="KHA157" s="334"/>
      <c r="KHB157" s="334"/>
      <c r="KHC157" s="334"/>
      <c r="KHD157" s="334"/>
      <c r="KHE157" s="334"/>
      <c r="KHF157" s="334"/>
      <c r="KHG157" s="334"/>
      <c r="KHH157" s="334"/>
      <c r="KHI157" s="334"/>
      <c r="KHJ157" s="334"/>
      <c r="KHK157" s="334"/>
      <c r="KHL157" s="334"/>
      <c r="KHM157" s="334"/>
      <c r="KHN157" s="334"/>
      <c r="KHO157" s="334"/>
      <c r="KHP157" s="334"/>
      <c r="KHQ157" s="334"/>
      <c r="KHR157" s="334"/>
      <c r="KHS157" s="334"/>
      <c r="KHT157" s="334"/>
      <c r="KHU157" s="334"/>
      <c r="KHV157" s="334"/>
      <c r="KHW157" s="334"/>
      <c r="KHX157" s="334"/>
      <c r="KHY157" s="334"/>
      <c r="KHZ157" s="334"/>
      <c r="KIA157" s="334"/>
      <c r="KIB157" s="334"/>
      <c r="KIC157" s="334"/>
      <c r="KID157" s="334"/>
      <c r="KIE157" s="334"/>
      <c r="KIF157" s="334"/>
      <c r="KIG157" s="334"/>
      <c r="KIH157" s="334"/>
      <c r="KII157" s="334"/>
      <c r="KIJ157" s="334"/>
      <c r="KIK157" s="334"/>
      <c r="KIL157" s="334"/>
      <c r="KIM157" s="334"/>
      <c r="KIN157" s="334"/>
      <c r="KIO157" s="334"/>
      <c r="KIP157" s="334"/>
      <c r="KIQ157" s="334"/>
      <c r="KIR157" s="334"/>
      <c r="KIS157" s="334"/>
      <c r="KIT157" s="334"/>
      <c r="KIU157" s="334"/>
      <c r="KIV157" s="334"/>
      <c r="KIW157" s="334"/>
      <c r="KIX157" s="334"/>
      <c r="KIY157" s="334"/>
      <c r="KIZ157" s="334"/>
      <c r="KJA157" s="334"/>
      <c r="KJB157" s="334"/>
      <c r="KJC157" s="334"/>
      <c r="KJD157" s="334"/>
      <c r="KJE157" s="334"/>
      <c r="KJF157" s="334"/>
      <c r="KJG157" s="334"/>
      <c r="KJH157" s="334"/>
      <c r="KJI157" s="334"/>
      <c r="KJJ157" s="334"/>
      <c r="KJK157" s="334"/>
      <c r="KJL157" s="334"/>
      <c r="KJM157" s="334"/>
      <c r="KJN157" s="334"/>
      <c r="KJO157" s="334"/>
      <c r="KJP157" s="334"/>
      <c r="KJQ157" s="334"/>
      <c r="KJR157" s="334"/>
      <c r="KJS157" s="334"/>
      <c r="KJT157" s="334"/>
      <c r="KJU157" s="334"/>
      <c r="KJV157" s="334"/>
      <c r="KJW157" s="334"/>
      <c r="KJX157" s="334"/>
      <c r="KJY157" s="334"/>
      <c r="KJZ157" s="334"/>
      <c r="KKA157" s="334"/>
      <c r="KKB157" s="334"/>
      <c r="KKC157" s="334"/>
      <c r="KKD157" s="334"/>
      <c r="KKE157" s="334"/>
      <c r="KKF157" s="334"/>
      <c r="KKG157" s="334"/>
      <c r="KKH157" s="334"/>
      <c r="KKI157" s="334"/>
      <c r="KKJ157" s="334"/>
      <c r="KKK157" s="334"/>
      <c r="KKL157" s="334"/>
      <c r="KKM157" s="334"/>
      <c r="KKN157" s="334"/>
      <c r="KKO157" s="334"/>
      <c r="KKP157" s="334"/>
      <c r="KKQ157" s="334"/>
      <c r="KKR157" s="334"/>
      <c r="KKS157" s="334"/>
      <c r="KKT157" s="334"/>
      <c r="KKU157" s="334"/>
      <c r="KKV157" s="334"/>
      <c r="KKW157" s="334"/>
      <c r="KKX157" s="334"/>
      <c r="KKY157" s="334"/>
      <c r="KKZ157" s="334"/>
      <c r="KLA157" s="334"/>
      <c r="KLB157" s="334"/>
      <c r="KLC157" s="334"/>
      <c r="KLD157" s="334"/>
      <c r="KLE157" s="334"/>
      <c r="KLF157" s="334"/>
      <c r="KLG157" s="334"/>
      <c r="KLH157" s="334"/>
      <c r="KLI157" s="334"/>
      <c r="KLJ157" s="334"/>
      <c r="KLK157" s="334"/>
      <c r="KLL157" s="334"/>
      <c r="KLM157" s="334"/>
      <c r="KLN157" s="334"/>
      <c r="KLO157" s="334"/>
      <c r="KLP157" s="334"/>
      <c r="KLQ157" s="334"/>
      <c r="KLR157" s="334"/>
      <c r="KLS157" s="334"/>
      <c r="KLT157" s="334"/>
      <c r="KLU157" s="334"/>
      <c r="KLV157" s="334"/>
      <c r="KLW157" s="334"/>
      <c r="KLX157" s="334"/>
      <c r="KLY157" s="334"/>
      <c r="KLZ157" s="334"/>
      <c r="KMA157" s="334"/>
      <c r="KMB157" s="334"/>
      <c r="KMC157" s="334"/>
      <c r="KMD157" s="334"/>
      <c r="KME157" s="334"/>
      <c r="KMF157" s="334"/>
      <c r="KMG157" s="334"/>
      <c r="KMH157" s="334"/>
      <c r="KMI157" s="334"/>
      <c r="KMJ157" s="334"/>
      <c r="KMK157" s="334"/>
      <c r="KML157" s="334"/>
      <c r="KMM157" s="334"/>
      <c r="KMN157" s="334"/>
      <c r="KMO157" s="334"/>
      <c r="KMP157" s="334"/>
      <c r="KMQ157" s="334"/>
      <c r="KMR157" s="334"/>
      <c r="KMS157" s="334"/>
      <c r="KMT157" s="334"/>
      <c r="KMU157" s="334"/>
      <c r="KMV157" s="334"/>
      <c r="KMW157" s="334"/>
      <c r="KMX157" s="334"/>
      <c r="KMY157" s="334"/>
      <c r="KMZ157" s="334"/>
      <c r="KNA157" s="334"/>
      <c r="KNB157" s="334"/>
      <c r="KNC157" s="334"/>
      <c r="KND157" s="334"/>
      <c r="KNE157" s="334"/>
      <c r="KNF157" s="334"/>
      <c r="KNG157" s="334"/>
      <c r="KNH157" s="334"/>
      <c r="KNI157" s="334"/>
      <c r="KNJ157" s="334"/>
      <c r="KNK157" s="334"/>
      <c r="KNL157" s="334"/>
      <c r="KNM157" s="334"/>
      <c r="KNN157" s="334"/>
      <c r="KNO157" s="334"/>
      <c r="KNP157" s="334"/>
      <c r="KNQ157" s="334"/>
      <c r="KNR157" s="334"/>
      <c r="KNS157" s="334"/>
      <c r="KNT157" s="334"/>
      <c r="KNU157" s="334"/>
      <c r="KNV157" s="334"/>
      <c r="KNW157" s="334"/>
      <c r="KNX157" s="334"/>
      <c r="KNY157" s="334"/>
      <c r="KNZ157" s="334"/>
      <c r="KOA157" s="334"/>
      <c r="KOB157" s="334"/>
      <c r="KOC157" s="334"/>
      <c r="KOD157" s="334"/>
      <c r="KOE157" s="334"/>
      <c r="KOF157" s="334"/>
      <c r="KOG157" s="334"/>
      <c r="KOH157" s="334"/>
      <c r="KOI157" s="334"/>
      <c r="KOJ157" s="334"/>
      <c r="KOK157" s="334"/>
      <c r="KOL157" s="334"/>
      <c r="KOM157" s="334"/>
      <c r="KON157" s="334"/>
      <c r="KOO157" s="334"/>
      <c r="KOP157" s="334"/>
      <c r="KOQ157" s="334"/>
      <c r="KOR157" s="334"/>
      <c r="KOS157" s="334"/>
      <c r="KOT157" s="334"/>
      <c r="KOU157" s="334"/>
      <c r="KOV157" s="334"/>
      <c r="KOW157" s="334"/>
      <c r="KOX157" s="334"/>
      <c r="KOY157" s="334"/>
      <c r="KOZ157" s="334"/>
      <c r="KPA157" s="334"/>
      <c r="KPB157" s="334"/>
      <c r="KPC157" s="334"/>
      <c r="KPD157" s="334"/>
      <c r="KPE157" s="334"/>
      <c r="KPF157" s="334"/>
      <c r="KPG157" s="334"/>
      <c r="KPH157" s="334"/>
      <c r="KPI157" s="334"/>
      <c r="KPJ157" s="334"/>
      <c r="KPK157" s="334"/>
      <c r="KPL157" s="334"/>
      <c r="KPM157" s="334"/>
      <c r="KPN157" s="334"/>
      <c r="KPO157" s="334"/>
      <c r="KPP157" s="334"/>
      <c r="KPQ157" s="334"/>
      <c r="KPR157" s="334"/>
      <c r="KPS157" s="334"/>
      <c r="KPT157" s="334"/>
      <c r="KPU157" s="334"/>
      <c r="KPV157" s="334"/>
      <c r="KPW157" s="334"/>
      <c r="KPX157" s="334"/>
      <c r="KPY157" s="334"/>
      <c r="KPZ157" s="334"/>
      <c r="KQA157" s="334"/>
      <c r="KQB157" s="334"/>
      <c r="KQC157" s="334"/>
      <c r="KQD157" s="334"/>
      <c r="KQE157" s="334"/>
      <c r="KQF157" s="334"/>
      <c r="KQG157" s="334"/>
      <c r="KQH157" s="334"/>
      <c r="KQI157" s="334"/>
      <c r="KQJ157" s="334"/>
      <c r="KQK157" s="334"/>
      <c r="KQL157" s="334"/>
      <c r="KQM157" s="334"/>
      <c r="KQN157" s="334"/>
      <c r="KQO157" s="334"/>
      <c r="KQP157" s="334"/>
      <c r="KQQ157" s="334"/>
      <c r="KQR157" s="334"/>
      <c r="KQS157" s="334"/>
      <c r="KQT157" s="334"/>
      <c r="KQU157" s="334"/>
      <c r="KQV157" s="334"/>
      <c r="KQW157" s="334"/>
      <c r="KQX157" s="334"/>
      <c r="KQY157" s="334"/>
      <c r="KQZ157" s="334"/>
      <c r="KRA157" s="334"/>
      <c r="KRB157" s="334"/>
      <c r="KRC157" s="334"/>
      <c r="KRD157" s="334"/>
      <c r="KRE157" s="334"/>
      <c r="KRF157" s="334"/>
      <c r="KRG157" s="334"/>
      <c r="KRH157" s="334"/>
      <c r="KRI157" s="334"/>
      <c r="KRJ157" s="334"/>
      <c r="KRK157" s="334"/>
      <c r="KRL157" s="334"/>
      <c r="KRM157" s="334"/>
      <c r="KRN157" s="334"/>
      <c r="KRO157" s="334"/>
      <c r="KRP157" s="334"/>
      <c r="KRQ157" s="334"/>
      <c r="KRR157" s="334"/>
      <c r="KRS157" s="334"/>
      <c r="KRT157" s="334"/>
      <c r="KRU157" s="334"/>
      <c r="KRV157" s="334"/>
      <c r="KRW157" s="334"/>
      <c r="KRX157" s="334"/>
      <c r="KRY157" s="334"/>
      <c r="KRZ157" s="334"/>
      <c r="KSA157" s="334"/>
      <c r="KSB157" s="334"/>
      <c r="KSC157" s="334"/>
      <c r="KSD157" s="334"/>
      <c r="KSE157" s="334"/>
      <c r="KSF157" s="334"/>
      <c r="KSG157" s="334"/>
      <c r="KSH157" s="334"/>
      <c r="KSI157" s="334"/>
      <c r="KSJ157" s="334"/>
      <c r="KSK157" s="334"/>
      <c r="KSL157" s="334"/>
      <c r="KSM157" s="334"/>
      <c r="KSN157" s="334"/>
      <c r="KSO157" s="334"/>
      <c r="KSP157" s="334"/>
      <c r="KSQ157" s="334"/>
      <c r="KSR157" s="334"/>
      <c r="KSS157" s="334"/>
      <c r="KST157" s="334"/>
      <c r="KSU157" s="334"/>
      <c r="KSV157" s="334"/>
      <c r="KSW157" s="334"/>
      <c r="KSX157" s="334"/>
      <c r="KSY157" s="334"/>
      <c r="KSZ157" s="334"/>
      <c r="KTA157" s="334"/>
      <c r="KTB157" s="334"/>
      <c r="KTC157" s="334"/>
      <c r="KTD157" s="334"/>
      <c r="KTE157" s="334"/>
      <c r="KTF157" s="334"/>
      <c r="KTG157" s="334"/>
      <c r="KTH157" s="334"/>
      <c r="KTI157" s="334"/>
      <c r="KTJ157" s="334"/>
      <c r="KTK157" s="334"/>
      <c r="KTL157" s="334"/>
      <c r="KTM157" s="334"/>
      <c r="KTN157" s="334"/>
      <c r="KTO157" s="334"/>
      <c r="KTP157" s="334"/>
      <c r="KTQ157" s="334"/>
      <c r="KTR157" s="334"/>
      <c r="KTS157" s="334"/>
      <c r="KTT157" s="334"/>
      <c r="KTU157" s="334"/>
      <c r="KTV157" s="334"/>
      <c r="KTW157" s="334"/>
      <c r="KTX157" s="334"/>
      <c r="KTY157" s="334"/>
      <c r="KTZ157" s="334"/>
      <c r="KUA157" s="334"/>
      <c r="KUB157" s="334"/>
      <c r="KUC157" s="334"/>
      <c r="KUD157" s="334"/>
      <c r="KUE157" s="334"/>
      <c r="KUF157" s="334"/>
      <c r="KUG157" s="334"/>
      <c r="KUH157" s="334"/>
      <c r="KUI157" s="334"/>
      <c r="KUJ157" s="334"/>
      <c r="KUK157" s="334"/>
      <c r="KUL157" s="334"/>
      <c r="KUM157" s="334"/>
      <c r="KUN157" s="334"/>
      <c r="KUO157" s="334"/>
      <c r="KUP157" s="334"/>
      <c r="KUQ157" s="334"/>
      <c r="KUR157" s="334"/>
      <c r="KUS157" s="334"/>
      <c r="KUT157" s="334"/>
      <c r="KUU157" s="334"/>
      <c r="KUV157" s="334"/>
      <c r="KUW157" s="334"/>
      <c r="KUX157" s="334"/>
      <c r="KUY157" s="334"/>
      <c r="KUZ157" s="334"/>
      <c r="KVA157" s="334"/>
      <c r="KVB157" s="334"/>
      <c r="KVC157" s="334"/>
      <c r="KVD157" s="334"/>
      <c r="KVE157" s="334"/>
      <c r="KVF157" s="334"/>
      <c r="KVG157" s="334"/>
      <c r="KVH157" s="334"/>
      <c r="KVI157" s="334"/>
      <c r="KVJ157" s="334"/>
      <c r="KVK157" s="334"/>
      <c r="KVL157" s="334"/>
      <c r="KVM157" s="334"/>
      <c r="KVN157" s="334"/>
      <c r="KVO157" s="334"/>
      <c r="KVP157" s="334"/>
      <c r="KVQ157" s="334"/>
      <c r="KVR157" s="334"/>
      <c r="KVS157" s="334"/>
      <c r="KVT157" s="334"/>
      <c r="KVU157" s="334"/>
      <c r="KVV157" s="334"/>
      <c r="KVW157" s="334"/>
      <c r="KVX157" s="334"/>
      <c r="KVY157" s="334"/>
      <c r="KVZ157" s="334"/>
      <c r="KWA157" s="334"/>
      <c r="KWB157" s="334"/>
      <c r="KWC157" s="334"/>
      <c r="KWD157" s="334"/>
      <c r="KWE157" s="334"/>
      <c r="KWF157" s="334"/>
      <c r="KWG157" s="334"/>
      <c r="KWH157" s="334"/>
      <c r="KWI157" s="334"/>
      <c r="KWJ157" s="334"/>
      <c r="KWK157" s="334"/>
      <c r="KWL157" s="334"/>
      <c r="KWM157" s="334"/>
      <c r="KWN157" s="334"/>
      <c r="KWO157" s="334"/>
      <c r="KWP157" s="334"/>
      <c r="KWQ157" s="334"/>
      <c r="KWR157" s="334"/>
      <c r="KWS157" s="334"/>
      <c r="KWT157" s="334"/>
      <c r="KWU157" s="334"/>
      <c r="KWV157" s="334"/>
      <c r="KWW157" s="334"/>
      <c r="KWX157" s="334"/>
      <c r="KWY157" s="334"/>
      <c r="KWZ157" s="334"/>
      <c r="KXA157" s="334"/>
      <c r="KXB157" s="334"/>
      <c r="KXC157" s="334"/>
      <c r="KXD157" s="334"/>
      <c r="KXE157" s="334"/>
      <c r="KXF157" s="334"/>
      <c r="KXG157" s="334"/>
      <c r="KXH157" s="334"/>
      <c r="KXI157" s="334"/>
      <c r="KXJ157" s="334"/>
      <c r="KXK157" s="334"/>
      <c r="KXL157" s="334"/>
      <c r="KXM157" s="334"/>
      <c r="KXN157" s="334"/>
      <c r="KXO157" s="334"/>
      <c r="KXP157" s="334"/>
      <c r="KXQ157" s="334"/>
      <c r="KXR157" s="334"/>
      <c r="KXS157" s="334"/>
      <c r="KXT157" s="334"/>
      <c r="KXU157" s="334"/>
      <c r="KXV157" s="334"/>
      <c r="KXW157" s="334"/>
      <c r="KXX157" s="334"/>
      <c r="KXY157" s="334"/>
      <c r="KXZ157" s="334"/>
      <c r="KYA157" s="334"/>
      <c r="KYB157" s="334"/>
      <c r="KYC157" s="334"/>
      <c r="KYD157" s="334"/>
      <c r="KYE157" s="334"/>
      <c r="KYF157" s="334"/>
      <c r="KYG157" s="334"/>
      <c r="KYH157" s="334"/>
      <c r="KYI157" s="334"/>
      <c r="KYJ157" s="334"/>
      <c r="KYK157" s="334"/>
      <c r="KYL157" s="334"/>
      <c r="KYM157" s="334"/>
      <c r="KYN157" s="334"/>
      <c r="KYO157" s="334"/>
      <c r="KYP157" s="334"/>
      <c r="KYQ157" s="334"/>
      <c r="KYR157" s="334"/>
      <c r="KYS157" s="334"/>
      <c r="KYT157" s="334"/>
      <c r="KYU157" s="334"/>
      <c r="KYV157" s="334"/>
      <c r="KYW157" s="334"/>
      <c r="KYX157" s="334"/>
      <c r="KYY157" s="334"/>
      <c r="KYZ157" s="334"/>
      <c r="KZA157" s="334"/>
      <c r="KZB157" s="334"/>
      <c r="KZC157" s="334"/>
      <c r="KZD157" s="334"/>
      <c r="KZE157" s="334"/>
      <c r="KZF157" s="334"/>
      <c r="KZG157" s="334"/>
      <c r="KZH157" s="334"/>
      <c r="KZI157" s="334"/>
      <c r="KZJ157" s="334"/>
      <c r="KZK157" s="334"/>
      <c r="KZL157" s="334"/>
      <c r="KZM157" s="334"/>
      <c r="KZN157" s="334"/>
      <c r="KZO157" s="334"/>
      <c r="KZP157" s="334"/>
      <c r="KZQ157" s="334"/>
      <c r="KZR157" s="334"/>
      <c r="KZS157" s="334"/>
      <c r="KZT157" s="334"/>
      <c r="KZU157" s="334"/>
      <c r="KZV157" s="334"/>
      <c r="KZW157" s="334"/>
      <c r="KZX157" s="334"/>
      <c r="KZY157" s="334"/>
      <c r="KZZ157" s="334"/>
      <c r="LAA157" s="334"/>
      <c r="LAB157" s="334"/>
      <c r="LAC157" s="334"/>
      <c r="LAD157" s="334"/>
      <c r="LAE157" s="334"/>
      <c r="LAF157" s="334"/>
      <c r="LAG157" s="334"/>
      <c r="LAH157" s="334"/>
      <c r="LAI157" s="334"/>
      <c r="LAJ157" s="334"/>
      <c r="LAK157" s="334"/>
      <c r="LAL157" s="334"/>
      <c r="LAM157" s="334"/>
      <c r="LAN157" s="334"/>
      <c r="LAO157" s="334"/>
      <c r="LAP157" s="334"/>
      <c r="LAQ157" s="334"/>
      <c r="LAR157" s="334"/>
      <c r="LAS157" s="334"/>
      <c r="LAT157" s="334"/>
      <c r="LAU157" s="334"/>
      <c r="LAV157" s="334"/>
      <c r="LAW157" s="334"/>
      <c r="LAX157" s="334"/>
      <c r="LAY157" s="334"/>
      <c r="LAZ157" s="334"/>
      <c r="LBA157" s="334"/>
      <c r="LBB157" s="334"/>
      <c r="LBC157" s="334"/>
      <c r="LBD157" s="334"/>
      <c r="LBE157" s="334"/>
      <c r="LBF157" s="334"/>
      <c r="LBG157" s="334"/>
      <c r="LBH157" s="334"/>
      <c r="LBI157" s="334"/>
      <c r="LBJ157" s="334"/>
      <c r="LBK157" s="334"/>
      <c r="LBL157" s="334"/>
      <c r="LBM157" s="334"/>
      <c r="LBN157" s="334"/>
      <c r="LBO157" s="334"/>
      <c r="LBP157" s="334"/>
      <c r="LBQ157" s="334"/>
      <c r="LBR157" s="334"/>
      <c r="LBS157" s="334"/>
      <c r="LBT157" s="334"/>
      <c r="LBU157" s="334"/>
      <c r="LBV157" s="334"/>
      <c r="LBW157" s="334"/>
      <c r="LBX157" s="334"/>
      <c r="LBY157" s="334"/>
      <c r="LBZ157" s="334"/>
      <c r="LCA157" s="334"/>
      <c r="LCB157" s="334"/>
      <c r="LCC157" s="334"/>
      <c r="LCD157" s="334"/>
      <c r="LCE157" s="334"/>
      <c r="LCF157" s="334"/>
      <c r="LCG157" s="334"/>
      <c r="LCH157" s="334"/>
      <c r="LCI157" s="334"/>
      <c r="LCJ157" s="334"/>
      <c r="LCK157" s="334"/>
      <c r="LCL157" s="334"/>
      <c r="LCM157" s="334"/>
      <c r="LCN157" s="334"/>
      <c r="LCO157" s="334"/>
      <c r="LCP157" s="334"/>
      <c r="LCQ157" s="334"/>
      <c r="LCR157" s="334"/>
      <c r="LCS157" s="334"/>
      <c r="LCT157" s="334"/>
      <c r="LCU157" s="334"/>
      <c r="LCV157" s="334"/>
      <c r="LCW157" s="334"/>
      <c r="LCX157" s="334"/>
      <c r="LCY157" s="334"/>
      <c r="LCZ157" s="334"/>
      <c r="LDA157" s="334"/>
      <c r="LDB157" s="334"/>
      <c r="LDC157" s="334"/>
      <c r="LDD157" s="334"/>
      <c r="LDE157" s="334"/>
      <c r="LDF157" s="334"/>
      <c r="LDG157" s="334"/>
      <c r="LDH157" s="334"/>
      <c r="LDI157" s="334"/>
      <c r="LDJ157" s="334"/>
      <c r="LDK157" s="334"/>
      <c r="LDL157" s="334"/>
      <c r="LDM157" s="334"/>
      <c r="LDN157" s="334"/>
      <c r="LDO157" s="334"/>
      <c r="LDP157" s="334"/>
      <c r="LDQ157" s="334"/>
      <c r="LDR157" s="334"/>
      <c r="LDS157" s="334"/>
      <c r="LDT157" s="334"/>
      <c r="LDU157" s="334"/>
      <c r="LDV157" s="334"/>
      <c r="LDW157" s="334"/>
      <c r="LDX157" s="334"/>
      <c r="LDY157" s="334"/>
      <c r="LDZ157" s="334"/>
      <c r="LEA157" s="334"/>
      <c r="LEB157" s="334"/>
      <c r="LEC157" s="334"/>
      <c r="LED157" s="334"/>
      <c r="LEE157" s="334"/>
      <c r="LEF157" s="334"/>
      <c r="LEG157" s="334"/>
      <c r="LEH157" s="334"/>
      <c r="LEI157" s="334"/>
      <c r="LEJ157" s="334"/>
      <c r="LEK157" s="334"/>
      <c r="LEL157" s="334"/>
      <c r="LEM157" s="334"/>
      <c r="LEN157" s="334"/>
      <c r="LEO157" s="334"/>
      <c r="LEP157" s="334"/>
      <c r="LEQ157" s="334"/>
      <c r="LER157" s="334"/>
      <c r="LES157" s="334"/>
      <c r="LET157" s="334"/>
      <c r="LEU157" s="334"/>
      <c r="LEV157" s="334"/>
      <c r="LEW157" s="334"/>
      <c r="LEX157" s="334"/>
      <c r="LEY157" s="334"/>
      <c r="LEZ157" s="334"/>
      <c r="LFA157" s="334"/>
      <c r="LFB157" s="334"/>
      <c r="LFC157" s="334"/>
      <c r="LFD157" s="334"/>
      <c r="LFE157" s="334"/>
      <c r="LFF157" s="334"/>
      <c r="LFG157" s="334"/>
      <c r="LFH157" s="334"/>
      <c r="LFI157" s="334"/>
      <c r="LFJ157" s="334"/>
      <c r="LFK157" s="334"/>
      <c r="LFL157" s="334"/>
      <c r="LFM157" s="334"/>
      <c r="LFN157" s="334"/>
      <c r="LFO157" s="334"/>
      <c r="LFP157" s="334"/>
      <c r="LFQ157" s="334"/>
      <c r="LFR157" s="334"/>
      <c r="LFS157" s="334"/>
      <c r="LFT157" s="334"/>
      <c r="LFU157" s="334"/>
      <c r="LFV157" s="334"/>
      <c r="LFW157" s="334"/>
      <c r="LFX157" s="334"/>
      <c r="LFY157" s="334"/>
      <c r="LFZ157" s="334"/>
      <c r="LGA157" s="334"/>
      <c r="LGB157" s="334"/>
      <c r="LGC157" s="334"/>
      <c r="LGD157" s="334"/>
      <c r="LGE157" s="334"/>
      <c r="LGF157" s="334"/>
      <c r="LGG157" s="334"/>
      <c r="LGH157" s="334"/>
      <c r="LGI157" s="334"/>
      <c r="LGJ157" s="334"/>
      <c r="LGK157" s="334"/>
      <c r="LGL157" s="334"/>
      <c r="LGM157" s="334"/>
      <c r="LGN157" s="334"/>
      <c r="LGO157" s="334"/>
      <c r="LGP157" s="334"/>
      <c r="LGQ157" s="334"/>
      <c r="LGR157" s="334"/>
      <c r="LGS157" s="334"/>
      <c r="LGT157" s="334"/>
      <c r="LGU157" s="334"/>
      <c r="LGV157" s="334"/>
      <c r="LGW157" s="334"/>
      <c r="LGX157" s="334"/>
      <c r="LGY157" s="334"/>
      <c r="LGZ157" s="334"/>
      <c r="LHA157" s="334"/>
      <c r="LHB157" s="334"/>
      <c r="LHC157" s="334"/>
      <c r="LHD157" s="334"/>
      <c r="LHE157" s="334"/>
      <c r="LHF157" s="334"/>
      <c r="LHG157" s="334"/>
      <c r="LHH157" s="334"/>
      <c r="LHI157" s="334"/>
      <c r="LHJ157" s="334"/>
      <c r="LHK157" s="334"/>
      <c r="LHL157" s="334"/>
      <c r="LHM157" s="334"/>
      <c r="LHN157" s="334"/>
      <c r="LHO157" s="334"/>
      <c r="LHP157" s="334"/>
      <c r="LHQ157" s="334"/>
      <c r="LHR157" s="334"/>
      <c r="LHS157" s="334"/>
      <c r="LHT157" s="334"/>
      <c r="LHU157" s="334"/>
      <c r="LHV157" s="334"/>
      <c r="LHW157" s="334"/>
      <c r="LHX157" s="334"/>
      <c r="LHY157" s="334"/>
      <c r="LHZ157" s="334"/>
      <c r="LIA157" s="334"/>
      <c r="LIB157" s="334"/>
      <c r="LIC157" s="334"/>
      <c r="LID157" s="334"/>
      <c r="LIE157" s="334"/>
      <c r="LIF157" s="334"/>
      <c r="LIG157" s="334"/>
      <c r="LIH157" s="334"/>
      <c r="LII157" s="334"/>
      <c r="LIJ157" s="334"/>
      <c r="LIK157" s="334"/>
      <c r="LIL157" s="334"/>
      <c r="LIM157" s="334"/>
      <c r="LIN157" s="334"/>
      <c r="LIO157" s="334"/>
      <c r="LIP157" s="334"/>
      <c r="LIQ157" s="334"/>
      <c r="LIR157" s="334"/>
      <c r="LIS157" s="334"/>
      <c r="LIT157" s="334"/>
      <c r="LIU157" s="334"/>
      <c r="LIV157" s="334"/>
      <c r="LIW157" s="334"/>
      <c r="LIX157" s="334"/>
      <c r="LIY157" s="334"/>
      <c r="LIZ157" s="334"/>
      <c r="LJA157" s="334"/>
      <c r="LJB157" s="334"/>
      <c r="LJC157" s="334"/>
      <c r="LJD157" s="334"/>
      <c r="LJE157" s="334"/>
      <c r="LJF157" s="334"/>
      <c r="LJG157" s="334"/>
      <c r="LJH157" s="334"/>
      <c r="LJI157" s="334"/>
      <c r="LJJ157" s="334"/>
      <c r="LJK157" s="334"/>
      <c r="LJL157" s="334"/>
      <c r="LJM157" s="334"/>
      <c r="LJN157" s="334"/>
      <c r="LJO157" s="334"/>
      <c r="LJP157" s="334"/>
      <c r="LJQ157" s="334"/>
      <c r="LJR157" s="334"/>
      <c r="LJS157" s="334"/>
      <c r="LJT157" s="334"/>
      <c r="LJU157" s="334"/>
      <c r="LJV157" s="334"/>
      <c r="LJW157" s="334"/>
      <c r="LJX157" s="334"/>
      <c r="LJY157" s="334"/>
      <c r="LJZ157" s="334"/>
      <c r="LKA157" s="334"/>
      <c r="LKB157" s="334"/>
      <c r="LKC157" s="334"/>
      <c r="LKD157" s="334"/>
      <c r="LKE157" s="334"/>
      <c r="LKF157" s="334"/>
      <c r="LKG157" s="334"/>
      <c r="LKH157" s="334"/>
      <c r="LKI157" s="334"/>
      <c r="LKJ157" s="334"/>
      <c r="LKK157" s="334"/>
      <c r="LKL157" s="334"/>
      <c r="LKM157" s="334"/>
      <c r="LKN157" s="334"/>
      <c r="LKO157" s="334"/>
      <c r="LKP157" s="334"/>
      <c r="LKQ157" s="334"/>
      <c r="LKR157" s="334"/>
      <c r="LKS157" s="334"/>
      <c r="LKT157" s="334"/>
      <c r="LKU157" s="334"/>
      <c r="LKV157" s="334"/>
      <c r="LKW157" s="334"/>
      <c r="LKX157" s="334"/>
      <c r="LKY157" s="334"/>
      <c r="LKZ157" s="334"/>
      <c r="LLA157" s="334"/>
      <c r="LLB157" s="334"/>
      <c r="LLC157" s="334"/>
      <c r="LLD157" s="334"/>
      <c r="LLE157" s="334"/>
      <c r="LLF157" s="334"/>
      <c r="LLG157" s="334"/>
      <c r="LLH157" s="334"/>
      <c r="LLI157" s="334"/>
      <c r="LLJ157" s="334"/>
      <c r="LLK157" s="334"/>
      <c r="LLL157" s="334"/>
      <c r="LLM157" s="334"/>
      <c r="LLN157" s="334"/>
      <c r="LLO157" s="334"/>
      <c r="LLP157" s="334"/>
      <c r="LLQ157" s="334"/>
      <c r="LLR157" s="334"/>
      <c r="LLS157" s="334"/>
      <c r="LLT157" s="334"/>
      <c r="LLU157" s="334"/>
      <c r="LLV157" s="334"/>
      <c r="LLW157" s="334"/>
      <c r="LLX157" s="334"/>
      <c r="LLY157" s="334"/>
      <c r="LLZ157" s="334"/>
      <c r="LMA157" s="334"/>
      <c r="LMB157" s="334"/>
      <c r="LMC157" s="334"/>
      <c r="LMD157" s="334"/>
      <c r="LME157" s="334"/>
      <c r="LMF157" s="334"/>
      <c r="LMG157" s="334"/>
      <c r="LMH157" s="334"/>
      <c r="LMI157" s="334"/>
      <c r="LMJ157" s="334"/>
      <c r="LMK157" s="334"/>
      <c r="LML157" s="334"/>
      <c r="LMM157" s="334"/>
      <c r="LMN157" s="334"/>
      <c r="LMO157" s="334"/>
      <c r="LMP157" s="334"/>
      <c r="LMQ157" s="334"/>
      <c r="LMR157" s="334"/>
      <c r="LMS157" s="334"/>
      <c r="LMT157" s="334"/>
      <c r="LMU157" s="334"/>
      <c r="LMV157" s="334"/>
      <c r="LMW157" s="334"/>
      <c r="LMX157" s="334"/>
      <c r="LMY157" s="334"/>
      <c r="LMZ157" s="334"/>
      <c r="LNA157" s="334"/>
      <c r="LNB157" s="334"/>
      <c r="LNC157" s="334"/>
      <c r="LND157" s="334"/>
      <c r="LNE157" s="334"/>
      <c r="LNF157" s="334"/>
      <c r="LNG157" s="334"/>
      <c r="LNH157" s="334"/>
      <c r="LNI157" s="334"/>
      <c r="LNJ157" s="334"/>
      <c r="LNK157" s="334"/>
      <c r="LNL157" s="334"/>
      <c r="LNM157" s="334"/>
      <c r="LNN157" s="334"/>
      <c r="LNO157" s="334"/>
      <c r="LNP157" s="334"/>
      <c r="LNQ157" s="334"/>
      <c r="LNR157" s="334"/>
      <c r="LNS157" s="334"/>
      <c r="LNT157" s="334"/>
      <c r="LNU157" s="334"/>
      <c r="LNV157" s="334"/>
      <c r="LNW157" s="334"/>
      <c r="LNX157" s="334"/>
      <c r="LNY157" s="334"/>
      <c r="LNZ157" s="334"/>
      <c r="LOA157" s="334"/>
      <c r="LOB157" s="334"/>
      <c r="LOC157" s="334"/>
      <c r="LOD157" s="334"/>
      <c r="LOE157" s="334"/>
      <c r="LOF157" s="334"/>
      <c r="LOG157" s="334"/>
      <c r="LOH157" s="334"/>
      <c r="LOI157" s="334"/>
      <c r="LOJ157" s="334"/>
      <c r="LOK157" s="334"/>
      <c r="LOL157" s="334"/>
      <c r="LOM157" s="334"/>
      <c r="LON157" s="334"/>
      <c r="LOO157" s="334"/>
      <c r="LOP157" s="334"/>
      <c r="LOQ157" s="334"/>
      <c r="LOR157" s="334"/>
      <c r="LOS157" s="334"/>
      <c r="LOT157" s="334"/>
      <c r="LOU157" s="334"/>
      <c r="LOV157" s="334"/>
      <c r="LOW157" s="334"/>
      <c r="LOX157" s="334"/>
      <c r="LOY157" s="334"/>
      <c r="LOZ157" s="334"/>
      <c r="LPA157" s="334"/>
      <c r="LPB157" s="334"/>
      <c r="LPC157" s="334"/>
      <c r="LPD157" s="334"/>
      <c r="LPE157" s="334"/>
      <c r="LPF157" s="334"/>
      <c r="LPG157" s="334"/>
      <c r="LPH157" s="334"/>
      <c r="LPI157" s="334"/>
      <c r="LPJ157" s="334"/>
      <c r="LPK157" s="334"/>
      <c r="LPL157" s="334"/>
      <c r="LPM157" s="334"/>
      <c r="LPN157" s="334"/>
      <c r="LPO157" s="334"/>
      <c r="LPP157" s="334"/>
      <c r="LPQ157" s="334"/>
      <c r="LPR157" s="334"/>
      <c r="LPS157" s="334"/>
      <c r="LPT157" s="334"/>
      <c r="LPU157" s="334"/>
      <c r="LPV157" s="334"/>
      <c r="LPW157" s="334"/>
      <c r="LPX157" s="334"/>
      <c r="LPY157" s="334"/>
      <c r="LPZ157" s="334"/>
      <c r="LQA157" s="334"/>
      <c r="LQB157" s="334"/>
      <c r="LQC157" s="334"/>
      <c r="LQD157" s="334"/>
      <c r="LQE157" s="334"/>
      <c r="LQF157" s="334"/>
      <c r="LQG157" s="334"/>
      <c r="LQH157" s="334"/>
      <c r="LQI157" s="334"/>
      <c r="LQJ157" s="334"/>
      <c r="LQK157" s="334"/>
      <c r="LQL157" s="334"/>
      <c r="LQM157" s="334"/>
      <c r="LQN157" s="334"/>
      <c r="LQO157" s="334"/>
      <c r="LQP157" s="334"/>
      <c r="LQQ157" s="334"/>
      <c r="LQR157" s="334"/>
      <c r="LQS157" s="334"/>
      <c r="LQT157" s="334"/>
      <c r="LQU157" s="334"/>
      <c r="LQV157" s="334"/>
      <c r="LQW157" s="334"/>
      <c r="LQX157" s="334"/>
      <c r="LQY157" s="334"/>
      <c r="LQZ157" s="334"/>
      <c r="LRA157" s="334"/>
      <c r="LRB157" s="334"/>
      <c r="LRC157" s="334"/>
      <c r="LRD157" s="334"/>
      <c r="LRE157" s="334"/>
      <c r="LRF157" s="334"/>
      <c r="LRG157" s="334"/>
      <c r="LRH157" s="334"/>
      <c r="LRI157" s="334"/>
      <c r="LRJ157" s="334"/>
      <c r="LRK157" s="334"/>
      <c r="LRL157" s="334"/>
      <c r="LRM157" s="334"/>
      <c r="LRN157" s="334"/>
      <c r="LRO157" s="334"/>
      <c r="LRP157" s="334"/>
      <c r="LRQ157" s="334"/>
      <c r="LRR157" s="334"/>
      <c r="LRS157" s="334"/>
      <c r="LRT157" s="334"/>
      <c r="LRU157" s="334"/>
      <c r="LRV157" s="334"/>
      <c r="LRW157" s="334"/>
      <c r="LRX157" s="334"/>
      <c r="LRY157" s="334"/>
      <c r="LRZ157" s="334"/>
      <c r="LSA157" s="334"/>
      <c r="LSB157" s="334"/>
      <c r="LSC157" s="334"/>
      <c r="LSD157" s="334"/>
      <c r="LSE157" s="334"/>
      <c r="LSF157" s="334"/>
      <c r="LSG157" s="334"/>
      <c r="LSH157" s="334"/>
      <c r="LSI157" s="334"/>
      <c r="LSJ157" s="334"/>
      <c r="LSK157" s="334"/>
      <c r="LSL157" s="334"/>
      <c r="LSM157" s="334"/>
      <c r="LSN157" s="334"/>
      <c r="LSO157" s="334"/>
      <c r="LSP157" s="334"/>
      <c r="LSQ157" s="334"/>
      <c r="LSR157" s="334"/>
      <c r="LSS157" s="334"/>
      <c r="LST157" s="334"/>
      <c r="LSU157" s="334"/>
      <c r="LSV157" s="334"/>
      <c r="LSW157" s="334"/>
      <c r="LSX157" s="334"/>
      <c r="LSY157" s="334"/>
      <c r="LSZ157" s="334"/>
      <c r="LTA157" s="334"/>
      <c r="LTB157" s="334"/>
      <c r="LTC157" s="334"/>
      <c r="LTD157" s="334"/>
      <c r="LTE157" s="334"/>
      <c r="LTF157" s="334"/>
      <c r="LTG157" s="334"/>
      <c r="LTH157" s="334"/>
      <c r="LTI157" s="334"/>
      <c r="LTJ157" s="334"/>
      <c r="LTK157" s="334"/>
      <c r="LTL157" s="334"/>
      <c r="LTM157" s="334"/>
      <c r="LTN157" s="334"/>
      <c r="LTO157" s="334"/>
      <c r="LTP157" s="334"/>
      <c r="LTQ157" s="334"/>
      <c r="LTR157" s="334"/>
      <c r="LTS157" s="334"/>
      <c r="LTT157" s="334"/>
      <c r="LTU157" s="334"/>
      <c r="LTV157" s="334"/>
      <c r="LTW157" s="334"/>
      <c r="LTX157" s="334"/>
      <c r="LTY157" s="334"/>
      <c r="LTZ157" s="334"/>
      <c r="LUA157" s="334"/>
      <c r="LUB157" s="334"/>
      <c r="LUC157" s="334"/>
      <c r="LUD157" s="334"/>
      <c r="LUE157" s="334"/>
      <c r="LUF157" s="334"/>
      <c r="LUG157" s="334"/>
      <c r="LUH157" s="334"/>
      <c r="LUI157" s="334"/>
      <c r="LUJ157" s="334"/>
      <c r="LUK157" s="334"/>
      <c r="LUL157" s="334"/>
      <c r="LUM157" s="334"/>
      <c r="LUN157" s="334"/>
      <c r="LUO157" s="334"/>
      <c r="LUP157" s="334"/>
      <c r="LUQ157" s="334"/>
      <c r="LUR157" s="334"/>
      <c r="LUS157" s="334"/>
      <c r="LUT157" s="334"/>
      <c r="LUU157" s="334"/>
      <c r="LUV157" s="334"/>
      <c r="LUW157" s="334"/>
      <c r="LUX157" s="334"/>
      <c r="LUY157" s="334"/>
      <c r="LUZ157" s="334"/>
      <c r="LVA157" s="334"/>
      <c r="LVB157" s="334"/>
      <c r="LVC157" s="334"/>
      <c r="LVD157" s="334"/>
      <c r="LVE157" s="334"/>
      <c r="LVF157" s="334"/>
      <c r="LVG157" s="334"/>
      <c r="LVH157" s="334"/>
      <c r="LVI157" s="334"/>
      <c r="LVJ157" s="334"/>
      <c r="LVK157" s="334"/>
      <c r="LVL157" s="334"/>
      <c r="LVM157" s="334"/>
      <c r="LVN157" s="334"/>
      <c r="LVO157" s="334"/>
      <c r="LVP157" s="334"/>
      <c r="LVQ157" s="334"/>
      <c r="LVR157" s="334"/>
      <c r="LVS157" s="334"/>
      <c r="LVT157" s="334"/>
      <c r="LVU157" s="334"/>
      <c r="LVV157" s="334"/>
      <c r="LVW157" s="334"/>
      <c r="LVX157" s="334"/>
      <c r="LVY157" s="334"/>
      <c r="LVZ157" s="334"/>
      <c r="LWA157" s="334"/>
      <c r="LWB157" s="334"/>
      <c r="LWC157" s="334"/>
      <c r="LWD157" s="334"/>
      <c r="LWE157" s="334"/>
      <c r="LWF157" s="334"/>
      <c r="LWG157" s="334"/>
      <c r="LWH157" s="334"/>
      <c r="LWI157" s="334"/>
      <c r="LWJ157" s="334"/>
      <c r="LWK157" s="334"/>
      <c r="LWL157" s="334"/>
      <c r="LWM157" s="334"/>
      <c r="LWN157" s="334"/>
      <c r="LWO157" s="334"/>
      <c r="LWP157" s="334"/>
      <c r="LWQ157" s="334"/>
      <c r="LWR157" s="334"/>
      <c r="LWS157" s="334"/>
      <c r="LWT157" s="334"/>
      <c r="LWU157" s="334"/>
      <c r="LWV157" s="334"/>
      <c r="LWW157" s="334"/>
      <c r="LWX157" s="334"/>
      <c r="LWY157" s="334"/>
      <c r="LWZ157" s="334"/>
      <c r="LXA157" s="334"/>
      <c r="LXB157" s="334"/>
      <c r="LXC157" s="334"/>
      <c r="LXD157" s="334"/>
      <c r="LXE157" s="334"/>
      <c r="LXF157" s="334"/>
      <c r="LXG157" s="334"/>
      <c r="LXH157" s="334"/>
      <c r="LXI157" s="334"/>
      <c r="LXJ157" s="334"/>
      <c r="LXK157" s="334"/>
      <c r="LXL157" s="334"/>
      <c r="LXM157" s="334"/>
      <c r="LXN157" s="334"/>
      <c r="LXO157" s="334"/>
      <c r="LXP157" s="334"/>
      <c r="LXQ157" s="334"/>
      <c r="LXR157" s="334"/>
      <c r="LXS157" s="334"/>
      <c r="LXT157" s="334"/>
      <c r="LXU157" s="334"/>
      <c r="LXV157" s="334"/>
      <c r="LXW157" s="334"/>
      <c r="LXX157" s="334"/>
      <c r="LXY157" s="334"/>
      <c r="LXZ157" s="334"/>
      <c r="LYA157" s="334"/>
      <c r="LYB157" s="334"/>
      <c r="LYC157" s="334"/>
      <c r="LYD157" s="334"/>
      <c r="LYE157" s="334"/>
      <c r="LYF157" s="334"/>
      <c r="LYG157" s="334"/>
      <c r="LYH157" s="334"/>
      <c r="LYI157" s="334"/>
      <c r="LYJ157" s="334"/>
      <c r="LYK157" s="334"/>
      <c r="LYL157" s="334"/>
      <c r="LYM157" s="334"/>
      <c r="LYN157" s="334"/>
      <c r="LYO157" s="334"/>
      <c r="LYP157" s="334"/>
      <c r="LYQ157" s="334"/>
      <c r="LYR157" s="334"/>
      <c r="LYS157" s="334"/>
      <c r="LYT157" s="334"/>
      <c r="LYU157" s="334"/>
      <c r="LYV157" s="334"/>
      <c r="LYW157" s="334"/>
      <c r="LYX157" s="334"/>
      <c r="LYY157" s="334"/>
      <c r="LYZ157" s="334"/>
      <c r="LZA157" s="334"/>
      <c r="LZB157" s="334"/>
      <c r="LZC157" s="334"/>
      <c r="LZD157" s="334"/>
      <c r="LZE157" s="334"/>
      <c r="LZF157" s="334"/>
      <c r="LZG157" s="334"/>
      <c r="LZH157" s="334"/>
      <c r="LZI157" s="334"/>
      <c r="LZJ157" s="334"/>
      <c r="LZK157" s="334"/>
      <c r="LZL157" s="334"/>
      <c r="LZM157" s="334"/>
      <c r="LZN157" s="334"/>
      <c r="LZO157" s="334"/>
      <c r="LZP157" s="334"/>
      <c r="LZQ157" s="334"/>
      <c r="LZR157" s="334"/>
      <c r="LZS157" s="334"/>
      <c r="LZT157" s="334"/>
      <c r="LZU157" s="334"/>
      <c r="LZV157" s="334"/>
      <c r="LZW157" s="334"/>
      <c r="LZX157" s="334"/>
      <c r="LZY157" s="334"/>
      <c r="LZZ157" s="334"/>
      <c r="MAA157" s="334"/>
      <c r="MAB157" s="334"/>
      <c r="MAC157" s="334"/>
      <c r="MAD157" s="334"/>
      <c r="MAE157" s="334"/>
      <c r="MAF157" s="334"/>
      <c r="MAG157" s="334"/>
      <c r="MAH157" s="334"/>
      <c r="MAI157" s="334"/>
      <c r="MAJ157" s="334"/>
      <c r="MAK157" s="334"/>
      <c r="MAL157" s="334"/>
      <c r="MAM157" s="334"/>
      <c r="MAN157" s="334"/>
      <c r="MAO157" s="334"/>
      <c r="MAP157" s="334"/>
      <c r="MAQ157" s="334"/>
      <c r="MAR157" s="334"/>
      <c r="MAS157" s="334"/>
      <c r="MAT157" s="334"/>
      <c r="MAU157" s="334"/>
      <c r="MAV157" s="334"/>
      <c r="MAW157" s="334"/>
      <c r="MAX157" s="334"/>
      <c r="MAY157" s="334"/>
      <c r="MAZ157" s="334"/>
      <c r="MBA157" s="334"/>
      <c r="MBB157" s="334"/>
      <c r="MBC157" s="334"/>
      <c r="MBD157" s="334"/>
      <c r="MBE157" s="334"/>
      <c r="MBF157" s="334"/>
      <c r="MBG157" s="334"/>
      <c r="MBH157" s="334"/>
      <c r="MBI157" s="334"/>
      <c r="MBJ157" s="334"/>
      <c r="MBK157" s="334"/>
      <c r="MBL157" s="334"/>
      <c r="MBM157" s="334"/>
      <c r="MBN157" s="334"/>
      <c r="MBO157" s="334"/>
      <c r="MBP157" s="334"/>
      <c r="MBQ157" s="334"/>
      <c r="MBR157" s="334"/>
      <c r="MBS157" s="334"/>
      <c r="MBT157" s="334"/>
      <c r="MBU157" s="334"/>
      <c r="MBV157" s="334"/>
      <c r="MBW157" s="334"/>
      <c r="MBX157" s="334"/>
      <c r="MBY157" s="334"/>
      <c r="MBZ157" s="334"/>
      <c r="MCA157" s="334"/>
      <c r="MCB157" s="334"/>
      <c r="MCC157" s="334"/>
      <c r="MCD157" s="334"/>
      <c r="MCE157" s="334"/>
      <c r="MCF157" s="334"/>
      <c r="MCG157" s="334"/>
      <c r="MCH157" s="334"/>
      <c r="MCI157" s="334"/>
      <c r="MCJ157" s="334"/>
      <c r="MCK157" s="334"/>
      <c r="MCL157" s="334"/>
      <c r="MCM157" s="334"/>
      <c r="MCN157" s="334"/>
      <c r="MCO157" s="334"/>
      <c r="MCP157" s="334"/>
      <c r="MCQ157" s="334"/>
      <c r="MCR157" s="334"/>
      <c r="MCS157" s="334"/>
      <c r="MCT157" s="334"/>
      <c r="MCU157" s="334"/>
      <c r="MCV157" s="334"/>
      <c r="MCW157" s="334"/>
      <c r="MCX157" s="334"/>
      <c r="MCY157" s="334"/>
      <c r="MCZ157" s="334"/>
      <c r="MDA157" s="334"/>
      <c r="MDB157" s="334"/>
      <c r="MDC157" s="334"/>
      <c r="MDD157" s="334"/>
      <c r="MDE157" s="334"/>
      <c r="MDF157" s="334"/>
      <c r="MDG157" s="334"/>
      <c r="MDH157" s="334"/>
      <c r="MDI157" s="334"/>
      <c r="MDJ157" s="334"/>
      <c r="MDK157" s="334"/>
      <c r="MDL157" s="334"/>
      <c r="MDM157" s="334"/>
      <c r="MDN157" s="334"/>
      <c r="MDO157" s="334"/>
      <c r="MDP157" s="334"/>
      <c r="MDQ157" s="334"/>
      <c r="MDR157" s="334"/>
      <c r="MDS157" s="334"/>
      <c r="MDT157" s="334"/>
      <c r="MDU157" s="334"/>
      <c r="MDV157" s="334"/>
      <c r="MDW157" s="334"/>
      <c r="MDX157" s="334"/>
      <c r="MDY157" s="334"/>
      <c r="MDZ157" s="334"/>
      <c r="MEA157" s="334"/>
      <c r="MEB157" s="334"/>
      <c r="MEC157" s="334"/>
      <c r="MED157" s="334"/>
      <c r="MEE157" s="334"/>
      <c r="MEF157" s="334"/>
      <c r="MEG157" s="334"/>
      <c r="MEH157" s="334"/>
      <c r="MEI157" s="334"/>
      <c r="MEJ157" s="334"/>
      <c r="MEK157" s="334"/>
      <c r="MEL157" s="334"/>
      <c r="MEM157" s="334"/>
      <c r="MEN157" s="334"/>
      <c r="MEO157" s="334"/>
      <c r="MEP157" s="334"/>
      <c r="MEQ157" s="334"/>
      <c r="MER157" s="334"/>
      <c r="MES157" s="334"/>
      <c r="MET157" s="334"/>
      <c r="MEU157" s="334"/>
      <c r="MEV157" s="334"/>
      <c r="MEW157" s="334"/>
      <c r="MEX157" s="334"/>
      <c r="MEY157" s="334"/>
      <c r="MEZ157" s="334"/>
      <c r="MFA157" s="334"/>
      <c r="MFB157" s="334"/>
      <c r="MFC157" s="334"/>
      <c r="MFD157" s="334"/>
      <c r="MFE157" s="334"/>
      <c r="MFF157" s="334"/>
      <c r="MFG157" s="334"/>
      <c r="MFH157" s="334"/>
      <c r="MFI157" s="334"/>
      <c r="MFJ157" s="334"/>
      <c r="MFK157" s="334"/>
      <c r="MFL157" s="334"/>
      <c r="MFM157" s="334"/>
      <c r="MFN157" s="334"/>
      <c r="MFO157" s="334"/>
      <c r="MFP157" s="334"/>
      <c r="MFQ157" s="334"/>
      <c r="MFR157" s="334"/>
      <c r="MFS157" s="334"/>
      <c r="MFT157" s="334"/>
      <c r="MFU157" s="334"/>
      <c r="MFV157" s="334"/>
      <c r="MFW157" s="334"/>
      <c r="MFX157" s="334"/>
      <c r="MFY157" s="334"/>
      <c r="MFZ157" s="334"/>
      <c r="MGA157" s="334"/>
      <c r="MGB157" s="334"/>
      <c r="MGC157" s="334"/>
      <c r="MGD157" s="334"/>
      <c r="MGE157" s="334"/>
      <c r="MGF157" s="334"/>
      <c r="MGG157" s="334"/>
      <c r="MGH157" s="334"/>
      <c r="MGI157" s="334"/>
      <c r="MGJ157" s="334"/>
      <c r="MGK157" s="334"/>
      <c r="MGL157" s="334"/>
      <c r="MGM157" s="334"/>
      <c r="MGN157" s="334"/>
      <c r="MGO157" s="334"/>
      <c r="MGP157" s="334"/>
      <c r="MGQ157" s="334"/>
      <c r="MGR157" s="334"/>
      <c r="MGS157" s="334"/>
      <c r="MGT157" s="334"/>
      <c r="MGU157" s="334"/>
      <c r="MGV157" s="334"/>
      <c r="MGW157" s="334"/>
      <c r="MGX157" s="334"/>
      <c r="MGY157" s="334"/>
      <c r="MGZ157" s="334"/>
      <c r="MHA157" s="334"/>
      <c r="MHB157" s="334"/>
      <c r="MHC157" s="334"/>
      <c r="MHD157" s="334"/>
      <c r="MHE157" s="334"/>
      <c r="MHF157" s="334"/>
      <c r="MHG157" s="334"/>
      <c r="MHH157" s="334"/>
      <c r="MHI157" s="334"/>
      <c r="MHJ157" s="334"/>
      <c r="MHK157" s="334"/>
      <c r="MHL157" s="334"/>
      <c r="MHM157" s="334"/>
      <c r="MHN157" s="334"/>
      <c r="MHO157" s="334"/>
      <c r="MHP157" s="334"/>
      <c r="MHQ157" s="334"/>
      <c r="MHR157" s="334"/>
      <c r="MHS157" s="334"/>
      <c r="MHT157" s="334"/>
      <c r="MHU157" s="334"/>
      <c r="MHV157" s="334"/>
      <c r="MHW157" s="334"/>
      <c r="MHX157" s="334"/>
      <c r="MHY157" s="334"/>
      <c r="MHZ157" s="334"/>
      <c r="MIA157" s="334"/>
      <c r="MIB157" s="334"/>
      <c r="MIC157" s="334"/>
      <c r="MID157" s="334"/>
      <c r="MIE157" s="334"/>
      <c r="MIF157" s="334"/>
      <c r="MIG157" s="334"/>
      <c r="MIH157" s="334"/>
      <c r="MII157" s="334"/>
      <c r="MIJ157" s="334"/>
      <c r="MIK157" s="334"/>
      <c r="MIL157" s="334"/>
      <c r="MIM157" s="334"/>
      <c r="MIN157" s="334"/>
      <c r="MIO157" s="334"/>
      <c r="MIP157" s="334"/>
      <c r="MIQ157" s="334"/>
      <c r="MIR157" s="334"/>
      <c r="MIS157" s="334"/>
      <c r="MIT157" s="334"/>
      <c r="MIU157" s="334"/>
      <c r="MIV157" s="334"/>
      <c r="MIW157" s="334"/>
      <c r="MIX157" s="334"/>
      <c r="MIY157" s="334"/>
      <c r="MIZ157" s="334"/>
      <c r="MJA157" s="334"/>
      <c r="MJB157" s="334"/>
      <c r="MJC157" s="334"/>
      <c r="MJD157" s="334"/>
      <c r="MJE157" s="334"/>
      <c r="MJF157" s="334"/>
      <c r="MJG157" s="334"/>
      <c r="MJH157" s="334"/>
      <c r="MJI157" s="334"/>
      <c r="MJJ157" s="334"/>
      <c r="MJK157" s="334"/>
      <c r="MJL157" s="334"/>
      <c r="MJM157" s="334"/>
      <c r="MJN157" s="334"/>
      <c r="MJO157" s="334"/>
      <c r="MJP157" s="334"/>
      <c r="MJQ157" s="334"/>
      <c r="MJR157" s="334"/>
      <c r="MJS157" s="334"/>
      <c r="MJT157" s="334"/>
      <c r="MJU157" s="334"/>
      <c r="MJV157" s="334"/>
      <c r="MJW157" s="334"/>
      <c r="MJX157" s="334"/>
      <c r="MJY157" s="334"/>
      <c r="MJZ157" s="334"/>
      <c r="MKA157" s="334"/>
      <c r="MKB157" s="334"/>
      <c r="MKC157" s="334"/>
      <c r="MKD157" s="334"/>
      <c r="MKE157" s="334"/>
      <c r="MKF157" s="334"/>
      <c r="MKG157" s="334"/>
      <c r="MKH157" s="334"/>
      <c r="MKI157" s="334"/>
      <c r="MKJ157" s="334"/>
      <c r="MKK157" s="334"/>
      <c r="MKL157" s="334"/>
      <c r="MKM157" s="334"/>
      <c r="MKN157" s="334"/>
      <c r="MKO157" s="334"/>
      <c r="MKP157" s="334"/>
      <c r="MKQ157" s="334"/>
      <c r="MKR157" s="334"/>
      <c r="MKS157" s="334"/>
      <c r="MKT157" s="334"/>
      <c r="MKU157" s="334"/>
      <c r="MKV157" s="334"/>
      <c r="MKW157" s="334"/>
      <c r="MKX157" s="334"/>
      <c r="MKY157" s="334"/>
      <c r="MKZ157" s="334"/>
      <c r="MLA157" s="334"/>
      <c r="MLB157" s="334"/>
      <c r="MLC157" s="334"/>
      <c r="MLD157" s="334"/>
      <c r="MLE157" s="334"/>
      <c r="MLF157" s="334"/>
      <c r="MLG157" s="334"/>
      <c r="MLH157" s="334"/>
      <c r="MLI157" s="334"/>
      <c r="MLJ157" s="334"/>
      <c r="MLK157" s="334"/>
      <c r="MLL157" s="334"/>
      <c r="MLM157" s="334"/>
      <c r="MLN157" s="334"/>
      <c r="MLO157" s="334"/>
      <c r="MLP157" s="334"/>
      <c r="MLQ157" s="334"/>
      <c r="MLR157" s="334"/>
      <c r="MLS157" s="334"/>
      <c r="MLT157" s="334"/>
      <c r="MLU157" s="334"/>
      <c r="MLV157" s="334"/>
      <c r="MLW157" s="334"/>
      <c r="MLX157" s="334"/>
      <c r="MLY157" s="334"/>
      <c r="MLZ157" s="334"/>
      <c r="MMA157" s="334"/>
      <c r="MMB157" s="334"/>
      <c r="MMC157" s="334"/>
      <c r="MMD157" s="334"/>
      <c r="MME157" s="334"/>
      <c r="MMF157" s="334"/>
      <c r="MMG157" s="334"/>
      <c r="MMH157" s="334"/>
      <c r="MMI157" s="334"/>
      <c r="MMJ157" s="334"/>
      <c r="MMK157" s="334"/>
      <c r="MML157" s="334"/>
      <c r="MMM157" s="334"/>
      <c r="MMN157" s="334"/>
      <c r="MMO157" s="334"/>
      <c r="MMP157" s="334"/>
      <c r="MMQ157" s="334"/>
      <c r="MMR157" s="334"/>
      <c r="MMS157" s="334"/>
      <c r="MMT157" s="334"/>
      <c r="MMU157" s="334"/>
      <c r="MMV157" s="334"/>
      <c r="MMW157" s="334"/>
      <c r="MMX157" s="334"/>
      <c r="MMY157" s="334"/>
      <c r="MMZ157" s="334"/>
      <c r="MNA157" s="334"/>
      <c r="MNB157" s="334"/>
      <c r="MNC157" s="334"/>
      <c r="MND157" s="334"/>
      <c r="MNE157" s="334"/>
      <c r="MNF157" s="334"/>
      <c r="MNG157" s="334"/>
      <c r="MNH157" s="334"/>
      <c r="MNI157" s="334"/>
      <c r="MNJ157" s="334"/>
      <c r="MNK157" s="334"/>
      <c r="MNL157" s="334"/>
      <c r="MNM157" s="334"/>
      <c r="MNN157" s="334"/>
      <c r="MNO157" s="334"/>
      <c r="MNP157" s="334"/>
      <c r="MNQ157" s="334"/>
      <c r="MNR157" s="334"/>
      <c r="MNS157" s="334"/>
      <c r="MNT157" s="334"/>
      <c r="MNU157" s="334"/>
      <c r="MNV157" s="334"/>
      <c r="MNW157" s="334"/>
      <c r="MNX157" s="334"/>
      <c r="MNY157" s="334"/>
      <c r="MNZ157" s="334"/>
      <c r="MOA157" s="334"/>
      <c r="MOB157" s="334"/>
      <c r="MOC157" s="334"/>
      <c r="MOD157" s="334"/>
      <c r="MOE157" s="334"/>
      <c r="MOF157" s="334"/>
      <c r="MOG157" s="334"/>
      <c r="MOH157" s="334"/>
      <c r="MOI157" s="334"/>
      <c r="MOJ157" s="334"/>
      <c r="MOK157" s="334"/>
      <c r="MOL157" s="334"/>
      <c r="MOM157" s="334"/>
      <c r="MON157" s="334"/>
      <c r="MOO157" s="334"/>
      <c r="MOP157" s="334"/>
      <c r="MOQ157" s="334"/>
      <c r="MOR157" s="334"/>
      <c r="MOS157" s="334"/>
      <c r="MOT157" s="334"/>
      <c r="MOU157" s="334"/>
      <c r="MOV157" s="334"/>
      <c r="MOW157" s="334"/>
      <c r="MOX157" s="334"/>
      <c r="MOY157" s="334"/>
      <c r="MOZ157" s="334"/>
      <c r="MPA157" s="334"/>
      <c r="MPB157" s="334"/>
      <c r="MPC157" s="334"/>
      <c r="MPD157" s="334"/>
      <c r="MPE157" s="334"/>
      <c r="MPF157" s="334"/>
      <c r="MPG157" s="334"/>
      <c r="MPH157" s="334"/>
      <c r="MPI157" s="334"/>
      <c r="MPJ157" s="334"/>
      <c r="MPK157" s="334"/>
      <c r="MPL157" s="334"/>
      <c r="MPM157" s="334"/>
      <c r="MPN157" s="334"/>
      <c r="MPO157" s="334"/>
      <c r="MPP157" s="334"/>
      <c r="MPQ157" s="334"/>
      <c r="MPR157" s="334"/>
      <c r="MPS157" s="334"/>
      <c r="MPT157" s="334"/>
      <c r="MPU157" s="334"/>
      <c r="MPV157" s="334"/>
      <c r="MPW157" s="334"/>
      <c r="MPX157" s="334"/>
      <c r="MPY157" s="334"/>
      <c r="MPZ157" s="334"/>
      <c r="MQA157" s="334"/>
      <c r="MQB157" s="334"/>
      <c r="MQC157" s="334"/>
      <c r="MQD157" s="334"/>
      <c r="MQE157" s="334"/>
      <c r="MQF157" s="334"/>
      <c r="MQG157" s="334"/>
      <c r="MQH157" s="334"/>
      <c r="MQI157" s="334"/>
      <c r="MQJ157" s="334"/>
      <c r="MQK157" s="334"/>
      <c r="MQL157" s="334"/>
      <c r="MQM157" s="334"/>
      <c r="MQN157" s="334"/>
      <c r="MQO157" s="334"/>
      <c r="MQP157" s="334"/>
      <c r="MQQ157" s="334"/>
      <c r="MQR157" s="334"/>
      <c r="MQS157" s="334"/>
      <c r="MQT157" s="334"/>
      <c r="MQU157" s="334"/>
      <c r="MQV157" s="334"/>
      <c r="MQW157" s="334"/>
      <c r="MQX157" s="334"/>
      <c r="MQY157" s="334"/>
      <c r="MQZ157" s="334"/>
      <c r="MRA157" s="334"/>
      <c r="MRB157" s="334"/>
      <c r="MRC157" s="334"/>
      <c r="MRD157" s="334"/>
      <c r="MRE157" s="334"/>
      <c r="MRF157" s="334"/>
      <c r="MRG157" s="334"/>
      <c r="MRH157" s="334"/>
      <c r="MRI157" s="334"/>
      <c r="MRJ157" s="334"/>
      <c r="MRK157" s="334"/>
      <c r="MRL157" s="334"/>
      <c r="MRM157" s="334"/>
      <c r="MRN157" s="334"/>
      <c r="MRO157" s="334"/>
      <c r="MRP157" s="334"/>
      <c r="MRQ157" s="334"/>
      <c r="MRR157" s="334"/>
      <c r="MRS157" s="334"/>
      <c r="MRT157" s="334"/>
      <c r="MRU157" s="334"/>
      <c r="MRV157" s="334"/>
      <c r="MRW157" s="334"/>
      <c r="MRX157" s="334"/>
      <c r="MRY157" s="334"/>
      <c r="MRZ157" s="334"/>
      <c r="MSA157" s="334"/>
      <c r="MSB157" s="334"/>
      <c r="MSC157" s="334"/>
      <c r="MSD157" s="334"/>
      <c r="MSE157" s="334"/>
      <c r="MSF157" s="334"/>
      <c r="MSG157" s="334"/>
      <c r="MSH157" s="334"/>
      <c r="MSI157" s="334"/>
      <c r="MSJ157" s="334"/>
      <c r="MSK157" s="334"/>
      <c r="MSL157" s="334"/>
      <c r="MSM157" s="334"/>
      <c r="MSN157" s="334"/>
      <c r="MSO157" s="334"/>
      <c r="MSP157" s="334"/>
      <c r="MSQ157" s="334"/>
      <c r="MSR157" s="334"/>
      <c r="MSS157" s="334"/>
      <c r="MST157" s="334"/>
      <c r="MSU157" s="334"/>
      <c r="MSV157" s="334"/>
      <c r="MSW157" s="334"/>
      <c r="MSX157" s="334"/>
      <c r="MSY157" s="334"/>
      <c r="MSZ157" s="334"/>
      <c r="MTA157" s="334"/>
      <c r="MTB157" s="334"/>
      <c r="MTC157" s="334"/>
      <c r="MTD157" s="334"/>
      <c r="MTE157" s="334"/>
      <c r="MTF157" s="334"/>
      <c r="MTG157" s="334"/>
      <c r="MTH157" s="334"/>
      <c r="MTI157" s="334"/>
      <c r="MTJ157" s="334"/>
      <c r="MTK157" s="334"/>
      <c r="MTL157" s="334"/>
      <c r="MTM157" s="334"/>
      <c r="MTN157" s="334"/>
      <c r="MTO157" s="334"/>
      <c r="MTP157" s="334"/>
      <c r="MTQ157" s="334"/>
      <c r="MTR157" s="334"/>
      <c r="MTS157" s="334"/>
      <c r="MTT157" s="334"/>
      <c r="MTU157" s="334"/>
      <c r="MTV157" s="334"/>
      <c r="MTW157" s="334"/>
      <c r="MTX157" s="334"/>
      <c r="MTY157" s="334"/>
      <c r="MTZ157" s="334"/>
      <c r="MUA157" s="334"/>
      <c r="MUB157" s="334"/>
      <c r="MUC157" s="334"/>
      <c r="MUD157" s="334"/>
      <c r="MUE157" s="334"/>
      <c r="MUF157" s="334"/>
      <c r="MUG157" s="334"/>
      <c r="MUH157" s="334"/>
      <c r="MUI157" s="334"/>
      <c r="MUJ157" s="334"/>
      <c r="MUK157" s="334"/>
      <c r="MUL157" s="334"/>
      <c r="MUM157" s="334"/>
      <c r="MUN157" s="334"/>
      <c r="MUO157" s="334"/>
      <c r="MUP157" s="334"/>
      <c r="MUQ157" s="334"/>
      <c r="MUR157" s="334"/>
      <c r="MUS157" s="334"/>
      <c r="MUT157" s="334"/>
      <c r="MUU157" s="334"/>
      <c r="MUV157" s="334"/>
      <c r="MUW157" s="334"/>
      <c r="MUX157" s="334"/>
      <c r="MUY157" s="334"/>
      <c r="MUZ157" s="334"/>
      <c r="MVA157" s="334"/>
      <c r="MVB157" s="334"/>
      <c r="MVC157" s="334"/>
      <c r="MVD157" s="334"/>
      <c r="MVE157" s="334"/>
      <c r="MVF157" s="334"/>
      <c r="MVG157" s="334"/>
      <c r="MVH157" s="334"/>
      <c r="MVI157" s="334"/>
      <c r="MVJ157" s="334"/>
      <c r="MVK157" s="334"/>
      <c r="MVL157" s="334"/>
      <c r="MVM157" s="334"/>
      <c r="MVN157" s="334"/>
      <c r="MVO157" s="334"/>
      <c r="MVP157" s="334"/>
      <c r="MVQ157" s="334"/>
      <c r="MVR157" s="334"/>
      <c r="MVS157" s="334"/>
      <c r="MVT157" s="334"/>
      <c r="MVU157" s="334"/>
      <c r="MVV157" s="334"/>
      <c r="MVW157" s="334"/>
      <c r="MVX157" s="334"/>
      <c r="MVY157" s="334"/>
      <c r="MVZ157" s="334"/>
      <c r="MWA157" s="334"/>
      <c r="MWB157" s="334"/>
      <c r="MWC157" s="334"/>
      <c r="MWD157" s="334"/>
      <c r="MWE157" s="334"/>
      <c r="MWF157" s="334"/>
      <c r="MWG157" s="334"/>
      <c r="MWH157" s="334"/>
      <c r="MWI157" s="334"/>
      <c r="MWJ157" s="334"/>
      <c r="MWK157" s="334"/>
      <c r="MWL157" s="334"/>
      <c r="MWM157" s="334"/>
      <c r="MWN157" s="334"/>
      <c r="MWO157" s="334"/>
      <c r="MWP157" s="334"/>
      <c r="MWQ157" s="334"/>
      <c r="MWR157" s="334"/>
      <c r="MWS157" s="334"/>
      <c r="MWT157" s="334"/>
      <c r="MWU157" s="334"/>
      <c r="MWV157" s="334"/>
      <c r="MWW157" s="334"/>
      <c r="MWX157" s="334"/>
      <c r="MWY157" s="334"/>
      <c r="MWZ157" s="334"/>
      <c r="MXA157" s="334"/>
      <c r="MXB157" s="334"/>
      <c r="MXC157" s="334"/>
      <c r="MXD157" s="334"/>
      <c r="MXE157" s="334"/>
      <c r="MXF157" s="334"/>
      <c r="MXG157" s="334"/>
      <c r="MXH157" s="334"/>
      <c r="MXI157" s="334"/>
      <c r="MXJ157" s="334"/>
      <c r="MXK157" s="334"/>
      <c r="MXL157" s="334"/>
      <c r="MXM157" s="334"/>
      <c r="MXN157" s="334"/>
      <c r="MXO157" s="334"/>
      <c r="MXP157" s="334"/>
      <c r="MXQ157" s="334"/>
      <c r="MXR157" s="334"/>
      <c r="MXS157" s="334"/>
      <c r="MXT157" s="334"/>
      <c r="MXU157" s="334"/>
      <c r="MXV157" s="334"/>
      <c r="MXW157" s="334"/>
      <c r="MXX157" s="334"/>
      <c r="MXY157" s="334"/>
      <c r="MXZ157" s="334"/>
      <c r="MYA157" s="334"/>
      <c r="MYB157" s="334"/>
      <c r="MYC157" s="334"/>
      <c r="MYD157" s="334"/>
      <c r="MYE157" s="334"/>
      <c r="MYF157" s="334"/>
      <c r="MYG157" s="334"/>
      <c r="MYH157" s="334"/>
      <c r="MYI157" s="334"/>
      <c r="MYJ157" s="334"/>
      <c r="MYK157" s="334"/>
      <c r="MYL157" s="334"/>
      <c r="MYM157" s="334"/>
      <c r="MYN157" s="334"/>
      <c r="MYO157" s="334"/>
      <c r="MYP157" s="334"/>
      <c r="MYQ157" s="334"/>
      <c r="MYR157" s="334"/>
      <c r="MYS157" s="334"/>
      <c r="MYT157" s="334"/>
      <c r="MYU157" s="334"/>
      <c r="MYV157" s="334"/>
      <c r="MYW157" s="334"/>
      <c r="MYX157" s="334"/>
      <c r="MYY157" s="334"/>
      <c r="MYZ157" s="334"/>
      <c r="MZA157" s="334"/>
      <c r="MZB157" s="334"/>
      <c r="MZC157" s="334"/>
      <c r="MZD157" s="334"/>
      <c r="MZE157" s="334"/>
      <c r="MZF157" s="334"/>
      <c r="MZG157" s="334"/>
      <c r="MZH157" s="334"/>
      <c r="MZI157" s="334"/>
      <c r="MZJ157" s="334"/>
      <c r="MZK157" s="334"/>
      <c r="MZL157" s="334"/>
      <c r="MZM157" s="334"/>
      <c r="MZN157" s="334"/>
      <c r="MZO157" s="334"/>
      <c r="MZP157" s="334"/>
      <c r="MZQ157" s="334"/>
      <c r="MZR157" s="334"/>
      <c r="MZS157" s="334"/>
      <c r="MZT157" s="334"/>
      <c r="MZU157" s="334"/>
      <c r="MZV157" s="334"/>
      <c r="MZW157" s="334"/>
      <c r="MZX157" s="334"/>
      <c r="MZY157" s="334"/>
      <c r="MZZ157" s="334"/>
      <c r="NAA157" s="334"/>
      <c r="NAB157" s="334"/>
      <c r="NAC157" s="334"/>
      <c r="NAD157" s="334"/>
      <c r="NAE157" s="334"/>
      <c r="NAF157" s="334"/>
      <c r="NAG157" s="334"/>
      <c r="NAH157" s="334"/>
      <c r="NAI157" s="334"/>
      <c r="NAJ157" s="334"/>
      <c r="NAK157" s="334"/>
      <c r="NAL157" s="334"/>
      <c r="NAM157" s="334"/>
      <c r="NAN157" s="334"/>
      <c r="NAO157" s="334"/>
      <c r="NAP157" s="334"/>
      <c r="NAQ157" s="334"/>
      <c r="NAR157" s="334"/>
      <c r="NAS157" s="334"/>
      <c r="NAT157" s="334"/>
      <c r="NAU157" s="334"/>
      <c r="NAV157" s="334"/>
      <c r="NAW157" s="334"/>
      <c r="NAX157" s="334"/>
      <c r="NAY157" s="334"/>
      <c r="NAZ157" s="334"/>
      <c r="NBA157" s="334"/>
      <c r="NBB157" s="334"/>
      <c r="NBC157" s="334"/>
      <c r="NBD157" s="334"/>
      <c r="NBE157" s="334"/>
      <c r="NBF157" s="334"/>
      <c r="NBG157" s="334"/>
      <c r="NBH157" s="334"/>
      <c r="NBI157" s="334"/>
      <c r="NBJ157" s="334"/>
      <c r="NBK157" s="334"/>
      <c r="NBL157" s="334"/>
      <c r="NBM157" s="334"/>
      <c r="NBN157" s="334"/>
      <c r="NBO157" s="334"/>
      <c r="NBP157" s="334"/>
      <c r="NBQ157" s="334"/>
      <c r="NBR157" s="334"/>
      <c r="NBS157" s="334"/>
      <c r="NBT157" s="334"/>
      <c r="NBU157" s="334"/>
      <c r="NBV157" s="334"/>
      <c r="NBW157" s="334"/>
      <c r="NBX157" s="334"/>
      <c r="NBY157" s="334"/>
      <c r="NBZ157" s="334"/>
      <c r="NCA157" s="334"/>
      <c r="NCB157" s="334"/>
      <c r="NCC157" s="334"/>
      <c r="NCD157" s="334"/>
      <c r="NCE157" s="334"/>
      <c r="NCF157" s="334"/>
      <c r="NCG157" s="334"/>
      <c r="NCH157" s="334"/>
      <c r="NCI157" s="334"/>
      <c r="NCJ157" s="334"/>
      <c r="NCK157" s="334"/>
      <c r="NCL157" s="334"/>
      <c r="NCM157" s="334"/>
      <c r="NCN157" s="334"/>
      <c r="NCO157" s="334"/>
      <c r="NCP157" s="334"/>
      <c r="NCQ157" s="334"/>
      <c r="NCR157" s="334"/>
      <c r="NCS157" s="334"/>
      <c r="NCT157" s="334"/>
      <c r="NCU157" s="334"/>
      <c r="NCV157" s="334"/>
      <c r="NCW157" s="334"/>
      <c r="NCX157" s="334"/>
      <c r="NCY157" s="334"/>
      <c r="NCZ157" s="334"/>
      <c r="NDA157" s="334"/>
      <c r="NDB157" s="334"/>
      <c r="NDC157" s="334"/>
      <c r="NDD157" s="334"/>
      <c r="NDE157" s="334"/>
      <c r="NDF157" s="334"/>
      <c r="NDG157" s="334"/>
      <c r="NDH157" s="334"/>
      <c r="NDI157" s="334"/>
      <c r="NDJ157" s="334"/>
      <c r="NDK157" s="334"/>
      <c r="NDL157" s="334"/>
      <c r="NDM157" s="334"/>
      <c r="NDN157" s="334"/>
      <c r="NDO157" s="334"/>
      <c r="NDP157" s="334"/>
      <c r="NDQ157" s="334"/>
      <c r="NDR157" s="334"/>
      <c r="NDS157" s="334"/>
      <c r="NDT157" s="334"/>
      <c r="NDU157" s="334"/>
      <c r="NDV157" s="334"/>
      <c r="NDW157" s="334"/>
      <c r="NDX157" s="334"/>
      <c r="NDY157" s="334"/>
      <c r="NDZ157" s="334"/>
      <c r="NEA157" s="334"/>
      <c r="NEB157" s="334"/>
      <c r="NEC157" s="334"/>
      <c r="NED157" s="334"/>
      <c r="NEE157" s="334"/>
      <c r="NEF157" s="334"/>
      <c r="NEG157" s="334"/>
      <c r="NEH157" s="334"/>
      <c r="NEI157" s="334"/>
      <c r="NEJ157" s="334"/>
      <c r="NEK157" s="334"/>
      <c r="NEL157" s="334"/>
      <c r="NEM157" s="334"/>
      <c r="NEN157" s="334"/>
      <c r="NEO157" s="334"/>
      <c r="NEP157" s="334"/>
      <c r="NEQ157" s="334"/>
      <c r="NER157" s="334"/>
      <c r="NES157" s="334"/>
      <c r="NET157" s="334"/>
      <c r="NEU157" s="334"/>
      <c r="NEV157" s="334"/>
      <c r="NEW157" s="334"/>
      <c r="NEX157" s="334"/>
      <c r="NEY157" s="334"/>
      <c r="NEZ157" s="334"/>
      <c r="NFA157" s="334"/>
      <c r="NFB157" s="334"/>
      <c r="NFC157" s="334"/>
      <c r="NFD157" s="334"/>
      <c r="NFE157" s="334"/>
      <c r="NFF157" s="334"/>
      <c r="NFG157" s="334"/>
      <c r="NFH157" s="334"/>
      <c r="NFI157" s="334"/>
      <c r="NFJ157" s="334"/>
      <c r="NFK157" s="334"/>
      <c r="NFL157" s="334"/>
      <c r="NFM157" s="334"/>
      <c r="NFN157" s="334"/>
      <c r="NFO157" s="334"/>
      <c r="NFP157" s="334"/>
      <c r="NFQ157" s="334"/>
      <c r="NFR157" s="334"/>
      <c r="NFS157" s="334"/>
      <c r="NFT157" s="334"/>
      <c r="NFU157" s="334"/>
      <c r="NFV157" s="334"/>
      <c r="NFW157" s="334"/>
      <c r="NFX157" s="334"/>
      <c r="NFY157" s="334"/>
      <c r="NFZ157" s="334"/>
      <c r="NGA157" s="334"/>
      <c r="NGB157" s="334"/>
      <c r="NGC157" s="334"/>
      <c r="NGD157" s="334"/>
      <c r="NGE157" s="334"/>
      <c r="NGF157" s="334"/>
      <c r="NGG157" s="334"/>
      <c r="NGH157" s="334"/>
      <c r="NGI157" s="334"/>
      <c r="NGJ157" s="334"/>
      <c r="NGK157" s="334"/>
      <c r="NGL157" s="334"/>
      <c r="NGM157" s="334"/>
      <c r="NGN157" s="334"/>
      <c r="NGO157" s="334"/>
      <c r="NGP157" s="334"/>
      <c r="NGQ157" s="334"/>
      <c r="NGR157" s="334"/>
      <c r="NGS157" s="334"/>
      <c r="NGT157" s="334"/>
      <c r="NGU157" s="334"/>
      <c r="NGV157" s="334"/>
      <c r="NGW157" s="334"/>
      <c r="NGX157" s="334"/>
      <c r="NGY157" s="334"/>
      <c r="NGZ157" s="334"/>
      <c r="NHA157" s="334"/>
      <c r="NHB157" s="334"/>
      <c r="NHC157" s="334"/>
      <c r="NHD157" s="334"/>
      <c r="NHE157" s="334"/>
      <c r="NHF157" s="334"/>
      <c r="NHG157" s="334"/>
      <c r="NHH157" s="334"/>
      <c r="NHI157" s="334"/>
      <c r="NHJ157" s="334"/>
      <c r="NHK157" s="334"/>
      <c r="NHL157" s="334"/>
      <c r="NHM157" s="334"/>
      <c r="NHN157" s="334"/>
      <c r="NHO157" s="334"/>
      <c r="NHP157" s="334"/>
      <c r="NHQ157" s="334"/>
      <c r="NHR157" s="334"/>
      <c r="NHS157" s="334"/>
      <c r="NHT157" s="334"/>
      <c r="NHU157" s="334"/>
      <c r="NHV157" s="334"/>
      <c r="NHW157" s="334"/>
      <c r="NHX157" s="334"/>
      <c r="NHY157" s="334"/>
      <c r="NHZ157" s="334"/>
      <c r="NIA157" s="334"/>
      <c r="NIB157" s="334"/>
      <c r="NIC157" s="334"/>
      <c r="NID157" s="334"/>
      <c r="NIE157" s="334"/>
      <c r="NIF157" s="334"/>
      <c r="NIG157" s="334"/>
      <c r="NIH157" s="334"/>
      <c r="NII157" s="334"/>
      <c r="NIJ157" s="334"/>
      <c r="NIK157" s="334"/>
      <c r="NIL157" s="334"/>
      <c r="NIM157" s="334"/>
      <c r="NIN157" s="334"/>
      <c r="NIO157" s="334"/>
      <c r="NIP157" s="334"/>
      <c r="NIQ157" s="334"/>
      <c r="NIR157" s="334"/>
      <c r="NIS157" s="334"/>
      <c r="NIT157" s="334"/>
      <c r="NIU157" s="334"/>
      <c r="NIV157" s="334"/>
      <c r="NIW157" s="334"/>
      <c r="NIX157" s="334"/>
      <c r="NIY157" s="334"/>
      <c r="NIZ157" s="334"/>
      <c r="NJA157" s="334"/>
      <c r="NJB157" s="334"/>
      <c r="NJC157" s="334"/>
      <c r="NJD157" s="334"/>
      <c r="NJE157" s="334"/>
      <c r="NJF157" s="334"/>
      <c r="NJG157" s="334"/>
      <c r="NJH157" s="334"/>
      <c r="NJI157" s="334"/>
      <c r="NJJ157" s="334"/>
      <c r="NJK157" s="334"/>
      <c r="NJL157" s="334"/>
      <c r="NJM157" s="334"/>
      <c r="NJN157" s="334"/>
      <c r="NJO157" s="334"/>
      <c r="NJP157" s="334"/>
      <c r="NJQ157" s="334"/>
      <c r="NJR157" s="334"/>
      <c r="NJS157" s="334"/>
      <c r="NJT157" s="334"/>
      <c r="NJU157" s="334"/>
      <c r="NJV157" s="334"/>
      <c r="NJW157" s="334"/>
      <c r="NJX157" s="334"/>
      <c r="NJY157" s="334"/>
      <c r="NJZ157" s="334"/>
      <c r="NKA157" s="334"/>
      <c r="NKB157" s="334"/>
      <c r="NKC157" s="334"/>
      <c r="NKD157" s="334"/>
      <c r="NKE157" s="334"/>
      <c r="NKF157" s="334"/>
      <c r="NKG157" s="334"/>
      <c r="NKH157" s="334"/>
      <c r="NKI157" s="334"/>
      <c r="NKJ157" s="334"/>
      <c r="NKK157" s="334"/>
      <c r="NKL157" s="334"/>
      <c r="NKM157" s="334"/>
      <c r="NKN157" s="334"/>
      <c r="NKO157" s="334"/>
      <c r="NKP157" s="334"/>
      <c r="NKQ157" s="334"/>
      <c r="NKR157" s="334"/>
      <c r="NKS157" s="334"/>
      <c r="NKT157" s="334"/>
      <c r="NKU157" s="334"/>
      <c r="NKV157" s="334"/>
      <c r="NKW157" s="334"/>
      <c r="NKX157" s="334"/>
      <c r="NKY157" s="334"/>
      <c r="NKZ157" s="334"/>
      <c r="NLA157" s="334"/>
      <c r="NLB157" s="334"/>
      <c r="NLC157" s="334"/>
      <c r="NLD157" s="334"/>
      <c r="NLE157" s="334"/>
      <c r="NLF157" s="334"/>
      <c r="NLG157" s="334"/>
      <c r="NLH157" s="334"/>
      <c r="NLI157" s="334"/>
      <c r="NLJ157" s="334"/>
      <c r="NLK157" s="334"/>
      <c r="NLL157" s="334"/>
      <c r="NLM157" s="334"/>
      <c r="NLN157" s="334"/>
      <c r="NLO157" s="334"/>
      <c r="NLP157" s="334"/>
      <c r="NLQ157" s="334"/>
      <c r="NLR157" s="334"/>
      <c r="NLS157" s="334"/>
      <c r="NLT157" s="334"/>
      <c r="NLU157" s="334"/>
      <c r="NLV157" s="334"/>
      <c r="NLW157" s="334"/>
      <c r="NLX157" s="334"/>
      <c r="NLY157" s="334"/>
      <c r="NLZ157" s="334"/>
      <c r="NMA157" s="334"/>
      <c r="NMB157" s="334"/>
      <c r="NMC157" s="334"/>
      <c r="NMD157" s="334"/>
      <c r="NME157" s="334"/>
      <c r="NMF157" s="334"/>
      <c r="NMG157" s="334"/>
      <c r="NMH157" s="334"/>
      <c r="NMI157" s="334"/>
      <c r="NMJ157" s="334"/>
      <c r="NMK157" s="334"/>
      <c r="NML157" s="334"/>
      <c r="NMM157" s="334"/>
      <c r="NMN157" s="334"/>
      <c r="NMO157" s="334"/>
      <c r="NMP157" s="334"/>
      <c r="NMQ157" s="334"/>
      <c r="NMR157" s="334"/>
      <c r="NMS157" s="334"/>
      <c r="NMT157" s="334"/>
      <c r="NMU157" s="334"/>
      <c r="NMV157" s="334"/>
      <c r="NMW157" s="334"/>
      <c r="NMX157" s="334"/>
      <c r="NMY157" s="334"/>
      <c r="NMZ157" s="334"/>
      <c r="NNA157" s="334"/>
      <c r="NNB157" s="334"/>
      <c r="NNC157" s="334"/>
      <c r="NND157" s="334"/>
      <c r="NNE157" s="334"/>
      <c r="NNF157" s="334"/>
      <c r="NNG157" s="334"/>
      <c r="NNH157" s="334"/>
      <c r="NNI157" s="334"/>
      <c r="NNJ157" s="334"/>
      <c r="NNK157" s="334"/>
      <c r="NNL157" s="334"/>
      <c r="NNM157" s="334"/>
      <c r="NNN157" s="334"/>
      <c r="NNO157" s="334"/>
      <c r="NNP157" s="334"/>
      <c r="NNQ157" s="334"/>
      <c r="NNR157" s="334"/>
      <c r="NNS157" s="334"/>
      <c r="NNT157" s="334"/>
      <c r="NNU157" s="334"/>
      <c r="NNV157" s="334"/>
      <c r="NNW157" s="334"/>
      <c r="NNX157" s="334"/>
      <c r="NNY157" s="334"/>
      <c r="NNZ157" s="334"/>
      <c r="NOA157" s="334"/>
      <c r="NOB157" s="334"/>
      <c r="NOC157" s="334"/>
      <c r="NOD157" s="334"/>
      <c r="NOE157" s="334"/>
      <c r="NOF157" s="334"/>
      <c r="NOG157" s="334"/>
      <c r="NOH157" s="334"/>
      <c r="NOI157" s="334"/>
      <c r="NOJ157" s="334"/>
      <c r="NOK157" s="334"/>
      <c r="NOL157" s="334"/>
      <c r="NOM157" s="334"/>
      <c r="NON157" s="334"/>
      <c r="NOO157" s="334"/>
      <c r="NOP157" s="334"/>
      <c r="NOQ157" s="334"/>
      <c r="NOR157" s="334"/>
      <c r="NOS157" s="334"/>
      <c r="NOT157" s="334"/>
      <c r="NOU157" s="334"/>
      <c r="NOV157" s="334"/>
      <c r="NOW157" s="334"/>
      <c r="NOX157" s="334"/>
      <c r="NOY157" s="334"/>
      <c r="NOZ157" s="334"/>
      <c r="NPA157" s="334"/>
      <c r="NPB157" s="334"/>
      <c r="NPC157" s="334"/>
      <c r="NPD157" s="334"/>
      <c r="NPE157" s="334"/>
      <c r="NPF157" s="334"/>
      <c r="NPG157" s="334"/>
      <c r="NPH157" s="334"/>
      <c r="NPI157" s="334"/>
      <c r="NPJ157" s="334"/>
      <c r="NPK157" s="334"/>
      <c r="NPL157" s="334"/>
      <c r="NPM157" s="334"/>
      <c r="NPN157" s="334"/>
      <c r="NPO157" s="334"/>
      <c r="NPP157" s="334"/>
      <c r="NPQ157" s="334"/>
      <c r="NPR157" s="334"/>
      <c r="NPS157" s="334"/>
      <c r="NPT157" s="334"/>
      <c r="NPU157" s="334"/>
      <c r="NPV157" s="334"/>
      <c r="NPW157" s="334"/>
      <c r="NPX157" s="334"/>
      <c r="NPY157" s="334"/>
      <c r="NPZ157" s="334"/>
      <c r="NQA157" s="334"/>
      <c r="NQB157" s="334"/>
      <c r="NQC157" s="334"/>
      <c r="NQD157" s="334"/>
      <c r="NQE157" s="334"/>
      <c r="NQF157" s="334"/>
      <c r="NQG157" s="334"/>
      <c r="NQH157" s="334"/>
      <c r="NQI157" s="334"/>
      <c r="NQJ157" s="334"/>
      <c r="NQK157" s="334"/>
      <c r="NQL157" s="334"/>
      <c r="NQM157" s="334"/>
      <c r="NQN157" s="334"/>
      <c r="NQO157" s="334"/>
      <c r="NQP157" s="334"/>
      <c r="NQQ157" s="334"/>
      <c r="NQR157" s="334"/>
      <c r="NQS157" s="334"/>
      <c r="NQT157" s="334"/>
      <c r="NQU157" s="334"/>
      <c r="NQV157" s="334"/>
      <c r="NQW157" s="334"/>
      <c r="NQX157" s="334"/>
      <c r="NQY157" s="334"/>
      <c r="NQZ157" s="334"/>
      <c r="NRA157" s="334"/>
      <c r="NRB157" s="334"/>
      <c r="NRC157" s="334"/>
      <c r="NRD157" s="334"/>
      <c r="NRE157" s="334"/>
      <c r="NRF157" s="334"/>
      <c r="NRG157" s="334"/>
      <c r="NRH157" s="334"/>
      <c r="NRI157" s="334"/>
      <c r="NRJ157" s="334"/>
      <c r="NRK157" s="334"/>
      <c r="NRL157" s="334"/>
      <c r="NRM157" s="334"/>
      <c r="NRN157" s="334"/>
      <c r="NRO157" s="334"/>
      <c r="NRP157" s="334"/>
      <c r="NRQ157" s="334"/>
      <c r="NRR157" s="334"/>
      <c r="NRS157" s="334"/>
      <c r="NRT157" s="334"/>
      <c r="NRU157" s="334"/>
      <c r="NRV157" s="334"/>
      <c r="NRW157" s="334"/>
      <c r="NRX157" s="334"/>
      <c r="NRY157" s="334"/>
      <c r="NRZ157" s="334"/>
      <c r="NSA157" s="334"/>
      <c r="NSB157" s="334"/>
      <c r="NSC157" s="334"/>
      <c r="NSD157" s="334"/>
      <c r="NSE157" s="334"/>
      <c r="NSF157" s="334"/>
      <c r="NSG157" s="334"/>
      <c r="NSH157" s="334"/>
      <c r="NSI157" s="334"/>
      <c r="NSJ157" s="334"/>
      <c r="NSK157" s="334"/>
      <c r="NSL157" s="334"/>
      <c r="NSM157" s="334"/>
      <c r="NSN157" s="334"/>
      <c r="NSO157" s="334"/>
      <c r="NSP157" s="334"/>
      <c r="NSQ157" s="334"/>
      <c r="NSR157" s="334"/>
      <c r="NSS157" s="334"/>
      <c r="NST157" s="334"/>
      <c r="NSU157" s="334"/>
      <c r="NSV157" s="334"/>
      <c r="NSW157" s="334"/>
      <c r="NSX157" s="334"/>
      <c r="NSY157" s="334"/>
      <c r="NSZ157" s="334"/>
      <c r="NTA157" s="334"/>
      <c r="NTB157" s="334"/>
      <c r="NTC157" s="334"/>
      <c r="NTD157" s="334"/>
      <c r="NTE157" s="334"/>
      <c r="NTF157" s="334"/>
      <c r="NTG157" s="334"/>
      <c r="NTH157" s="334"/>
      <c r="NTI157" s="334"/>
      <c r="NTJ157" s="334"/>
      <c r="NTK157" s="334"/>
      <c r="NTL157" s="334"/>
      <c r="NTM157" s="334"/>
      <c r="NTN157" s="334"/>
      <c r="NTO157" s="334"/>
      <c r="NTP157" s="334"/>
      <c r="NTQ157" s="334"/>
      <c r="NTR157" s="334"/>
      <c r="NTS157" s="334"/>
      <c r="NTT157" s="334"/>
      <c r="NTU157" s="334"/>
      <c r="NTV157" s="334"/>
      <c r="NTW157" s="334"/>
      <c r="NTX157" s="334"/>
      <c r="NTY157" s="334"/>
      <c r="NTZ157" s="334"/>
      <c r="NUA157" s="334"/>
      <c r="NUB157" s="334"/>
      <c r="NUC157" s="334"/>
      <c r="NUD157" s="334"/>
      <c r="NUE157" s="334"/>
      <c r="NUF157" s="334"/>
      <c r="NUG157" s="334"/>
      <c r="NUH157" s="334"/>
      <c r="NUI157" s="334"/>
      <c r="NUJ157" s="334"/>
      <c r="NUK157" s="334"/>
      <c r="NUL157" s="334"/>
      <c r="NUM157" s="334"/>
      <c r="NUN157" s="334"/>
      <c r="NUO157" s="334"/>
      <c r="NUP157" s="334"/>
      <c r="NUQ157" s="334"/>
      <c r="NUR157" s="334"/>
      <c r="NUS157" s="334"/>
      <c r="NUT157" s="334"/>
      <c r="NUU157" s="334"/>
      <c r="NUV157" s="334"/>
      <c r="NUW157" s="334"/>
      <c r="NUX157" s="334"/>
      <c r="NUY157" s="334"/>
      <c r="NUZ157" s="334"/>
      <c r="NVA157" s="334"/>
      <c r="NVB157" s="334"/>
      <c r="NVC157" s="334"/>
      <c r="NVD157" s="334"/>
      <c r="NVE157" s="334"/>
      <c r="NVF157" s="334"/>
      <c r="NVG157" s="334"/>
      <c r="NVH157" s="334"/>
      <c r="NVI157" s="334"/>
      <c r="NVJ157" s="334"/>
      <c r="NVK157" s="334"/>
      <c r="NVL157" s="334"/>
      <c r="NVM157" s="334"/>
      <c r="NVN157" s="334"/>
      <c r="NVO157" s="334"/>
      <c r="NVP157" s="334"/>
      <c r="NVQ157" s="334"/>
      <c r="NVR157" s="334"/>
      <c r="NVS157" s="334"/>
      <c r="NVT157" s="334"/>
      <c r="NVU157" s="334"/>
      <c r="NVV157" s="334"/>
      <c r="NVW157" s="334"/>
      <c r="NVX157" s="334"/>
      <c r="NVY157" s="334"/>
      <c r="NVZ157" s="334"/>
      <c r="NWA157" s="334"/>
      <c r="NWB157" s="334"/>
      <c r="NWC157" s="334"/>
      <c r="NWD157" s="334"/>
      <c r="NWE157" s="334"/>
      <c r="NWF157" s="334"/>
      <c r="NWG157" s="334"/>
      <c r="NWH157" s="334"/>
      <c r="NWI157" s="334"/>
      <c r="NWJ157" s="334"/>
      <c r="NWK157" s="334"/>
      <c r="NWL157" s="334"/>
      <c r="NWM157" s="334"/>
      <c r="NWN157" s="334"/>
      <c r="NWO157" s="334"/>
      <c r="NWP157" s="334"/>
      <c r="NWQ157" s="334"/>
      <c r="NWR157" s="334"/>
      <c r="NWS157" s="334"/>
      <c r="NWT157" s="334"/>
      <c r="NWU157" s="334"/>
      <c r="NWV157" s="334"/>
      <c r="NWW157" s="334"/>
      <c r="NWX157" s="334"/>
      <c r="NWY157" s="334"/>
      <c r="NWZ157" s="334"/>
      <c r="NXA157" s="334"/>
      <c r="NXB157" s="334"/>
      <c r="NXC157" s="334"/>
      <c r="NXD157" s="334"/>
      <c r="NXE157" s="334"/>
      <c r="NXF157" s="334"/>
      <c r="NXG157" s="334"/>
      <c r="NXH157" s="334"/>
      <c r="NXI157" s="334"/>
      <c r="NXJ157" s="334"/>
      <c r="NXK157" s="334"/>
      <c r="NXL157" s="334"/>
      <c r="NXM157" s="334"/>
      <c r="NXN157" s="334"/>
      <c r="NXO157" s="334"/>
      <c r="NXP157" s="334"/>
      <c r="NXQ157" s="334"/>
      <c r="NXR157" s="334"/>
      <c r="NXS157" s="334"/>
      <c r="NXT157" s="334"/>
      <c r="NXU157" s="334"/>
      <c r="NXV157" s="334"/>
      <c r="NXW157" s="334"/>
      <c r="NXX157" s="334"/>
      <c r="NXY157" s="334"/>
      <c r="NXZ157" s="334"/>
      <c r="NYA157" s="334"/>
      <c r="NYB157" s="334"/>
      <c r="NYC157" s="334"/>
      <c r="NYD157" s="334"/>
      <c r="NYE157" s="334"/>
      <c r="NYF157" s="334"/>
      <c r="NYG157" s="334"/>
      <c r="NYH157" s="334"/>
      <c r="NYI157" s="334"/>
      <c r="NYJ157" s="334"/>
      <c r="NYK157" s="334"/>
      <c r="NYL157" s="334"/>
      <c r="NYM157" s="334"/>
      <c r="NYN157" s="334"/>
      <c r="NYO157" s="334"/>
      <c r="NYP157" s="334"/>
      <c r="NYQ157" s="334"/>
      <c r="NYR157" s="334"/>
      <c r="NYS157" s="334"/>
      <c r="NYT157" s="334"/>
      <c r="NYU157" s="334"/>
      <c r="NYV157" s="334"/>
      <c r="NYW157" s="334"/>
      <c r="NYX157" s="334"/>
      <c r="NYY157" s="334"/>
      <c r="NYZ157" s="334"/>
      <c r="NZA157" s="334"/>
      <c r="NZB157" s="334"/>
      <c r="NZC157" s="334"/>
      <c r="NZD157" s="334"/>
      <c r="NZE157" s="334"/>
      <c r="NZF157" s="334"/>
      <c r="NZG157" s="334"/>
      <c r="NZH157" s="334"/>
      <c r="NZI157" s="334"/>
      <c r="NZJ157" s="334"/>
      <c r="NZK157" s="334"/>
      <c r="NZL157" s="334"/>
      <c r="NZM157" s="334"/>
      <c r="NZN157" s="334"/>
      <c r="NZO157" s="334"/>
      <c r="NZP157" s="334"/>
      <c r="NZQ157" s="334"/>
      <c r="NZR157" s="334"/>
      <c r="NZS157" s="334"/>
      <c r="NZT157" s="334"/>
      <c r="NZU157" s="334"/>
      <c r="NZV157" s="334"/>
      <c r="NZW157" s="334"/>
      <c r="NZX157" s="334"/>
      <c r="NZY157" s="334"/>
      <c r="NZZ157" s="334"/>
      <c r="OAA157" s="334"/>
      <c r="OAB157" s="334"/>
      <c r="OAC157" s="334"/>
      <c r="OAD157" s="334"/>
      <c r="OAE157" s="334"/>
      <c r="OAF157" s="334"/>
      <c r="OAG157" s="334"/>
      <c r="OAH157" s="334"/>
      <c r="OAI157" s="334"/>
      <c r="OAJ157" s="334"/>
      <c r="OAK157" s="334"/>
      <c r="OAL157" s="334"/>
      <c r="OAM157" s="334"/>
      <c r="OAN157" s="334"/>
      <c r="OAO157" s="334"/>
      <c r="OAP157" s="334"/>
      <c r="OAQ157" s="334"/>
      <c r="OAR157" s="334"/>
      <c r="OAS157" s="334"/>
      <c r="OAT157" s="334"/>
      <c r="OAU157" s="334"/>
      <c r="OAV157" s="334"/>
      <c r="OAW157" s="334"/>
      <c r="OAX157" s="334"/>
      <c r="OAY157" s="334"/>
      <c r="OAZ157" s="334"/>
      <c r="OBA157" s="334"/>
      <c r="OBB157" s="334"/>
      <c r="OBC157" s="334"/>
      <c r="OBD157" s="334"/>
      <c r="OBE157" s="334"/>
      <c r="OBF157" s="334"/>
      <c r="OBG157" s="334"/>
      <c r="OBH157" s="334"/>
      <c r="OBI157" s="334"/>
      <c r="OBJ157" s="334"/>
      <c r="OBK157" s="334"/>
      <c r="OBL157" s="334"/>
      <c r="OBM157" s="334"/>
      <c r="OBN157" s="334"/>
      <c r="OBO157" s="334"/>
      <c r="OBP157" s="334"/>
      <c r="OBQ157" s="334"/>
      <c r="OBR157" s="334"/>
      <c r="OBS157" s="334"/>
      <c r="OBT157" s="334"/>
      <c r="OBU157" s="334"/>
      <c r="OBV157" s="334"/>
      <c r="OBW157" s="334"/>
      <c r="OBX157" s="334"/>
      <c r="OBY157" s="334"/>
      <c r="OBZ157" s="334"/>
      <c r="OCA157" s="334"/>
      <c r="OCB157" s="334"/>
      <c r="OCC157" s="334"/>
      <c r="OCD157" s="334"/>
      <c r="OCE157" s="334"/>
      <c r="OCF157" s="334"/>
      <c r="OCG157" s="334"/>
      <c r="OCH157" s="334"/>
      <c r="OCI157" s="334"/>
      <c r="OCJ157" s="334"/>
      <c r="OCK157" s="334"/>
      <c r="OCL157" s="334"/>
      <c r="OCM157" s="334"/>
      <c r="OCN157" s="334"/>
      <c r="OCO157" s="334"/>
      <c r="OCP157" s="334"/>
      <c r="OCQ157" s="334"/>
      <c r="OCR157" s="334"/>
      <c r="OCS157" s="334"/>
      <c r="OCT157" s="334"/>
      <c r="OCU157" s="334"/>
      <c r="OCV157" s="334"/>
      <c r="OCW157" s="334"/>
      <c r="OCX157" s="334"/>
      <c r="OCY157" s="334"/>
      <c r="OCZ157" s="334"/>
      <c r="ODA157" s="334"/>
      <c r="ODB157" s="334"/>
      <c r="ODC157" s="334"/>
      <c r="ODD157" s="334"/>
      <c r="ODE157" s="334"/>
      <c r="ODF157" s="334"/>
      <c r="ODG157" s="334"/>
      <c r="ODH157" s="334"/>
      <c r="ODI157" s="334"/>
      <c r="ODJ157" s="334"/>
      <c r="ODK157" s="334"/>
      <c r="ODL157" s="334"/>
      <c r="ODM157" s="334"/>
      <c r="ODN157" s="334"/>
      <c r="ODO157" s="334"/>
      <c r="ODP157" s="334"/>
      <c r="ODQ157" s="334"/>
      <c r="ODR157" s="334"/>
      <c r="ODS157" s="334"/>
      <c r="ODT157" s="334"/>
      <c r="ODU157" s="334"/>
      <c r="ODV157" s="334"/>
      <c r="ODW157" s="334"/>
      <c r="ODX157" s="334"/>
      <c r="ODY157" s="334"/>
      <c r="ODZ157" s="334"/>
      <c r="OEA157" s="334"/>
      <c r="OEB157" s="334"/>
      <c r="OEC157" s="334"/>
      <c r="OED157" s="334"/>
      <c r="OEE157" s="334"/>
      <c r="OEF157" s="334"/>
      <c r="OEG157" s="334"/>
      <c r="OEH157" s="334"/>
      <c r="OEI157" s="334"/>
      <c r="OEJ157" s="334"/>
      <c r="OEK157" s="334"/>
      <c r="OEL157" s="334"/>
      <c r="OEM157" s="334"/>
      <c r="OEN157" s="334"/>
      <c r="OEO157" s="334"/>
      <c r="OEP157" s="334"/>
      <c r="OEQ157" s="334"/>
      <c r="OER157" s="334"/>
      <c r="OES157" s="334"/>
      <c r="OET157" s="334"/>
      <c r="OEU157" s="334"/>
      <c r="OEV157" s="334"/>
      <c r="OEW157" s="334"/>
      <c r="OEX157" s="334"/>
      <c r="OEY157" s="334"/>
      <c r="OEZ157" s="334"/>
      <c r="OFA157" s="334"/>
      <c r="OFB157" s="334"/>
      <c r="OFC157" s="334"/>
      <c r="OFD157" s="334"/>
      <c r="OFE157" s="334"/>
      <c r="OFF157" s="334"/>
      <c r="OFG157" s="334"/>
      <c r="OFH157" s="334"/>
      <c r="OFI157" s="334"/>
      <c r="OFJ157" s="334"/>
      <c r="OFK157" s="334"/>
      <c r="OFL157" s="334"/>
      <c r="OFM157" s="334"/>
      <c r="OFN157" s="334"/>
      <c r="OFO157" s="334"/>
      <c r="OFP157" s="334"/>
      <c r="OFQ157" s="334"/>
      <c r="OFR157" s="334"/>
      <c r="OFS157" s="334"/>
      <c r="OFT157" s="334"/>
      <c r="OFU157" s="334"/>
      <c r="OFV157" s="334"/>
      <c r="OFW157" s="334"/>
      <c r="OFX157" s="334"/>
      <c r="OFY157" s="334"/>
      <c r="OFZ157" s="334"/>
      <c r="OGA157" s="334"/>
      <c r="OGB157" s="334"/>
      <c r="OGC157" s="334"/>
      <c r="OGD157" s="334"/>
      <c r="OGE157" s="334"/>
      <c r="OGF157" s="334"/>
      <c r="OGG157" s="334"/>
      <c r="OGH157" s="334"/>
      <c r="OGI157" s="334"/>
      <c r="OGJ157" s="334"/>
      <c r="OGK157" s="334"/>
      <c r="OGL157" s="334"/>
      <c r="OGM157" s="334"/>
      <c r="OGN157" s="334"/>
      <c r="OGO157" s="334"/>
      <c r="OGP157" s="334"/>
      <c r="OGQ157" s="334"/>
      <c r="OGR157" s="334"/>
      <c r="OGS157" s="334"/>
      <c r="OGT157" s="334"/>
      <c r="OGU157" s="334"/>
      <c r="OGV157" s="334"/>
      <c r="OGW157" s="334"/>
      <c r="OGX157" s="334"/>
      <c r="OGY157" s="334"/>
      <c r="OGZ157" s="334"/>
      <c r="OHA157" s="334"/>
      <c r="OHB157" s="334"/>
      <c r="OHC157" s="334"/>
      <c r="OHD157" s="334"/>
      <c r="OHE157" s="334"/>
      <c r="OHF157" s="334"/>
      <c r="OHG157" s="334"/>
      <c r="OHH157" s="334"/>
      <c r="OHI157" s="334"/>
      <c r="OHJ157" s="334"/>
      <c r="OHK157" s="334"/>
      <c r="OHL157" s="334"/>
      <c r="OHM157" s="334"/>
      <c r="OHN157" s="334"/>
      <c r="OHO157" s="334"/>
      <c r="OHP157" s="334"/>
      <c r="OHQ157" s="334"/>
      <c r="OHR157" s="334"/>
      <c r="OHS157" s="334"/>
      <c r="OHT157" s="334"/>
      <c r="OHU157" s="334"/>
      <c r="OHV157" s="334"/>
      <c r="OHW157" s="334"/>
      <c r="OHX157" s="334"/>
      <c r="OHY157" s="334"/>
      <c r="OHZ157" s="334"/>
      <c r="OIA157" s="334"/>
      <c r="OIB157" s="334"/>
      <c r="OIC157" s="334"/>
      <c r="OID157" s="334"/>
      <c r="OIE157" s="334"/>
      <c r="OIF157" s="334"/>
      <c r="OIG157" s="334"/>
      <c r="OIH157" s="334"/>
      <c r="OII157" s="334"/>
      <c r="OIJ157" s="334"/>
      <c r="OIK157" s="334"/>
      <c r="OIL157" s="334"/>
      <c r="OIM157" s="334"/>
      <c r="OIN157" s="334"/>
      <c r="OIO157" s="334"/>
      <c r="OIP157" s="334"/>
      <c r="OIQ157" s="334"/>
      <c r="OIR157" s="334"/>
      <c r="OIS157" s="334"/>
      <c r="OIT157" s="334"/>
      <c r="OIU157" s="334"/>
      <c r="OIV157" s="334"/>
      <c r="OIW157" s="334"/>
      <c r="OIX157" s="334"/>
      <c r="OIY157" s="334"/>
      <c r="OIZ157" s="334"/>
      <c r="OJA157" s="334"/>
      <c r="OJB157" s="334"/>
      <c r="OJC157" s="334"/>
      <c r="OJD157" s="334"/>
      <c r="OJE157" s="334"/>
      <c r="OJF157" s="334"/>
      <c r="OJG157" s="334"/>
      <c r="OJH157" s="334"/>
      <c r="OJI157" s="334"/>
      <c r="OJJ157" s="334"/>
      <c r="OJK157" s="334"/>
      <c r="OJL157" s="334"/>
      <c r="OJM157" s="334"/>
      <c r="OJN157" s="334"/>
      <c r="OJO157" s="334"/>
      <c r="OJP157" s="334"/>
      <c r="OJQ157" s="334"/>
      <c r="OJR157" s="334"/>
      <c r="OJS157" s="334"/>
      <c r="OJT157" s="334"/>
      <c r="OJU157" s="334"/>
      <c r="OJV157" s="334"/>
      <c r="OJW157" s="334"/>
      <c r="OJX157" s="334"/>
      <c r="OJY157" s="334"/>
      <c r="OJZ157" s="334"/>
      <c r="OKA157" s="334"/>
      <c r="OKB157" s="334"/>
      <c r="OKC157" s="334"/>
      <c r="OKD157" s="334"/>
      <c r="OKE157" s="334"/>
      <c r="OKF157" s="334"/>
      <c r="OKG157" s="334"/>
      <c r="OKH157" s="334"/>
      <c r="OKI157" s="334"/>
      <c r="OKJ157" s="334"/>
      <c r="OKK157" s="334"/>
      <c r="OKL157" s="334"/>
      <c r="OKM157" s="334"/>
      <c r="OKN157" s="334"/>
      <c r="OKO157" s="334"/>
      <c r="OKP157" s="334"/>
      <c r="OKQ157" s="334"/>
      <c r="OKR157" s="334"/>
      <c r="OKS157" s="334"/>
      <c r="OKT157" s="334"/>
      <c r="OKU157" s="334"/>
      <c r="OKV157" s="334"/>
      <c r="OKW157" s="334"/>
      <c r="OKX157" s="334"/>
      <c r="OKY157" s="334"/>
      <c r="OKZ157" s="334"/>
      <c r="OLA157" s="334"/>
      <c r="OLB157" s="334"/>
      <c r="OLC157" s="334"/>
      <c r="OLD157" s="334"/>
      <c r="OLE157" s="334"/>
      <c r="OLF157" s="334"/>
      <c r="OLG157" s="334"/>
      <c r="OLH157" s="334"/>
      <c r="OLI157" s="334"/>
      <c r="OLJ157" s="334"/>
      <c r="OLK157" s="334"/>
      <c r="OLL157" s="334"/>
      <c r="OLM157" s="334"/>
      <c r="OLN157" s="334"/>
      <c r="OLO157" s="334"/>
      <c r="OLP157" s="334"/>
      <c r="OLQ157" s="334"/>
      <c r="OLR157" s="334"/>
      <c r="OLS157" s="334"/>
      <c r="OLT157" s="334"/>
      <c r="OLU157" s="334"/>
      <c r="OLV157" s="334"/>
      <c r="OLW157" s="334"/>
      <c r="OLX157" s="334"/>
      <c r="OLY157" s="334"/>
      <c r="OLZ157" s="334"/>
      <c r="OMA157" s="334"/>
      <c r="OMB157" s="334"/>
      <c r="OMC157" s="334"/>
      <c r="OMD157" s="334"/>
      <c r="OME157" s="334"/>
      <c r="OMF157" s="334"/>
      <c r="OMG157" s="334"/>
      <c r="OMH157" s="334"/>
      <c r="OMI157" s="334"/>
      <c r="OMJ157" s="334"/>
      <c r="OMK157" s="334"/>
      <c r="OML157" s="334"/>
      <c r="OMM157" s="334"/>
      <c r="OMN157" s="334"/>
      <c r="OMO157" s="334"/>
      <c r="OMP157" s="334"/>
      <c r="OMQ157" s="334"/>
      <c r="OMR157" s="334"/>
      <c r="OMS157" s="334"/>
      <c r="OMT157" s="334"/>
      <c r="OMU157" s="334"/>
      <c r="OMV157" s="334"/>
      <c r="OMW157" s="334"/>
      <c r="OMX157" s="334"/>
      <c r="OMY157" s="334"/>
      <c r="OMZ157" s="334"/>
      <c r="ONA157" s="334"/>
      <c r="ONB157" s="334"/>
      <c r="ONC157" s="334"/>
      <c r="OND157" s="334"/>
      <c r="ONE157" s="334"/>
      <c r="ONF157" s="334"/>
      <c r="ONG157" s="334"/>
      <c r="ONH157" s="334"/>
      <c r="ONI157" s="334"/>
      <c r="ONJ157" s="334"/>
      <c r="ONK157" s="334"/>
      <c r="ONL157" s="334"/>
      <c r="ONM157" s="334"/>
      <c r="ONN157" s="334"/>
      <c r="ONO157" s="334"/>
      <c r="ONP157" s="334"/>
      <c r="ONQ157" s="334"/>
      <c r="ONR157" s="334"/>
      <c r="ONS157" s="334"/>
      <c r="ONT157" s="334"/>
      <c r="ONU157" s="334"/>
      <c r="ONV157" s="334"/>
      <c r="ONW157" s="334"/>
      <c r="ONX157" s="334"/>
      <c r="ONY157" s="334"/>
      <c r="ONZ157" s="334"/>
      <c r="OOA157" s="334"/>
      <c r="OOB157" s="334"/>
      <c r="OOC157" s="334"/>
      <c r="OOD157" s="334"/>
      <c r="OOE157" s="334"/>
      <c r="OOF157" s="334"/>
      <c r="OOG157" s="334"/>
      <c r="OOH157" s="334"/>
      <c r="OOI157" s="334"/>
      <c r="OOJ157" s="334"/>
      <c r="OOK157" s="334"/>
      <c r="OOL157" s="334"/>
      <c r="OOM157" s="334"/>
      <c r="OON157" s="334"/>
      <c r="OOO157" s="334"/>
      <c r="OOP157" s="334"/>
      <c r="OOQ157" s="334"/>
      <c r="OOR157" s="334"/>
      <c r="OOS157" s="334"/>
      <c r="OOT157" s="334"/>
      <c r="OOU157" s="334"/>
      <c r="OOV157" s="334"/>
      <c r="OOW157" s="334"/>
      <c r="OOX157" s="334"/>
      <c r="OOY157" s="334"/>
      <c r="OOZ157" s="334"/>
      <c r="OPA157" s="334"/>
      <c r="OPB157" s="334"/>
      <c r="OPC157" s="334"/>
      <c r="OPD157" s="334"/>
      <c r="OPE157" s="334"/>
      <c r="OPF157" s="334"/>
      <c r="OPG157" s="334"/>
      <c r="OPH157" s="334"/>
      <c r="OPI157" s="334"/>
      <c r="OPJ157" s="334"/>
      <c r="OPK157" s="334"/>
      <c r="OPL157" s="334"/>
      <c r="OPM157" s="334"/>
      <c r="OPN157" s="334"/>
      <c r="OPO157" s="334"/>
      <c r="OPP157" s="334"/>
      <c r="OPQ157" s="334"/>
      <c r="OPR157" s="334"/>
      <c r="OPS157" s="334"/>
      <c r="OPT157" s="334"/>
      <c r="OPU157" s="334"/>
      <c r="OPV157" s="334"/>
      <c r="OPW157" s="334"/>
      <c r="OPX157" s="334"/>
      <c r="OPY157" s="334"/>
      <c r="OPZ157" s="334"/>
      <c r="OQA157" s="334"/>
      <c r="OQB157" s="334"/>
      <c r="OQC157" s="334"/>
      <c r="OQD157" s="334"/>
      <c r="OQE157" s="334"/>
      <c r="OQF157" s="334"/>
      <c r="OQG157" s="334"/>
      <c r="OQH157" s="334"/>
      <c r="OQI157" s="334"/>
      <c r="OQJ157" s="334"/>
      <c r="OQK157" s="334"/>
      <c r="OQL157" s="334"/>
      <c r="OQM157" s="334"/>
      <c r="OQN157" s="334"/>
      <c r="OQO157" s="334"/>
      <c r="OQP157" s="334"/>
      <c r="OQQ157" s="334"/>
      <c r="OQR157" s="334"/>
      <c r="OQS157" s="334"/>
      <c r="OQT157" s="334"/>
      <c r="OQU157" s="334"/>
      <c r="OQV157" s="334"/>
      <c r="OQW157" s="334"/>
      <c r="OQX157" s="334"/>
      <c r="OQY157" s="334"/>
      <c r="OQZ157" s="334"/>
      <c r="ORA157" s="334"/>
      <c r="ORB157" s="334"/>
      <c r="ORC157" s="334"/>
      <c r="ORD157" s="334"/>
      <c r="ORE157" s="334"/>
      <c r="ORF157" s="334"/>
      <c r="ORG157" s="334"/>
      <c r="ORH157" s="334"/>
      <c r="ORI157" s="334"/>
      <c r="ORJ157" s="334"/>
      <c r="ORK157" s="334"/>
      <c r="ORL157" s="334"/>
      <c r="ORM157" s="334"/>
      <c r="ORN157" s="334"/>
      <c r="ORO157" s="334"/>
      <c r="ORP157" s="334"/>
      <c r="ORQ157" s="334"/>
      <c r="ORR157" s="334"/>
      <c r="ORS157" s="334"/>
      <c r="ORT157" s="334"/>
      <c r="ORU157" s="334"/>
      <c r="ORV157" s="334"/>
      <c r="ORW157" s="334"/>
      <c r="ORX157" s="334"/>
      <c r="ORY157" s="334"/>
      <c r="ORZ157" s="334"/>
      <c r="OSA157" s="334"/>
      <c r="OSB157" s="334"/>
      <c r="OSC157" s="334"/>
      <c r="OSD157" s="334"/>
      <c r="OSE157" s="334"/>
      <c r="OSF157" s="334"/>
      <c r="OSG157" s="334"/>
      <c r="OSH157" s="334"/>
      <c r="OSI157" s="334"/>
      <c r="OSJ157" s="334"/>
      <c r="OSK157" s="334"/>
      <c r="OSL157" s="334"/>
      <c r="OSM157" s="334"/>
      <c r="OSN157" s="334"/>
      <c r="OSO157" s="334"/>
      <c r="OSP157" s="334"/>
      <c r="OSQ157" s="334"/>
      <c r="OSR157" s="334"/>
      <c r="OSS157" s="334"/>
      <c r="OST157" s="334"/>
      <c r="OSU157" s="334"/>
      <c r="OSV157" s="334"/>
      <c r="OSW157" s="334"/>
      <c r="OSX157" s="334"/>
      <c r="OSY157" s="334"/>
      <c r="OSZ157" s="334"/>
      <c r="OTA157" s="334"/>
      <c r="OTB157" s="334"/>
      <c r="OTC157" s="334"/>
      <c r="OTD157" s="334"/>
      <c r="OTE157" s="334"/>
      <c r="OTF157" s="334"/>
      <c r="OTG157" s="334"/>
      <c r="OTH157" s="334"/>
      <c r="OTI157" s="334"/>
      <c r="OTJ157" s="334"/>
      <c r="OTK157" s="334"/>
      <c r="OTL157" s="334"/>
      <c r="OTM157" s="334"/>
      <c r="OTN157" s="334"/>
      <c r="OTO157" s="334"/>
      <c r="OTP157" s="334"/>
      <c r="OTQ157" s="334"/>
      <c r="OTR157" s="334"/>
      <c r="OTS157" s="334"/>
      <c r="OTT157" s="334"/>
      <c r="OTU157" s="334"/>
      <c r="OTV157" s="334"/>
      <c r="OTW157" s="334"/>
      <c r="OTX157" s="334"/>
      <c r="OTY157" s="334"/>
      <c r="OTZ157" s="334"/>
      <c r="OUA157" s="334"/>
      <c r="OUB157" s="334"/>
      <c r="OUC157" s="334"/>
      <c r="OUD157" s="334"/>
      <c r="OUE157" s="334"/>
      <c r="OUF157" s="334"/>
      <c r="OUG157" s="334"/>
      <c r="OUH157" s="334"/>
      <c r="OUI157" s="334"/>
      <c r="OUJ157" s="334"/>
      <c r="OUK157" s="334"/>
      <c r="OUL157" s="334"/>
      <c r="OUM157" s="334"/>
      <c r="OUN157" s="334"/>
      <c r="OUO157" s="334"/>
      <c r="OUP157" s="334"/>
      <c r="OUQ157" s="334"/>
      <c r="OUR157" s="334"/>
      <c r="OUS157" s="334"/>
      <c r="OUT157" s="334"/>
      <c r="OUU157" s="334"/>
      <c r="OUV157" s="334"/>
      <c r="OUW157" s="334"/>
      <c r="OUX157" s="334"/>
      <c r="OUY157" s="334"/>
      <c r="OUZ157" s="334"/>
      <c r="OVA157" s="334"/>
      <c r="OVB157" s="334"/>
      <c r="OVC157" s="334"/>
      <c r="OVD157" s="334"/>
      <c r="OVE157" s="334"/>
      <c r="OVF157" s="334"/>
      <c r="OVG157" s="334"/>
      <c r="OVH157" s="334"/>
      <c r="OVI157" s="334"/>
      <c r="OVJ157" s="334"/>
      <c r="OVK157" s="334"/>
      <c r="OVL157" s="334"/>
      <c r="OVM157" s="334"/>
      <c r="OVN157" s="334"/>
      <c r="OVO157" s="334"/>
      <c r="OVP157" s="334"/>
      <c r="OVQ157" s="334"/>
      <c r="OVR157" s="334"/>
      <c r="OVS157" s="334"/>
      <c r="OVT157" s="334"/>
      <c r="OVU157" s="334"/>
      <c r="OVV157" s="334"/>
      <c r="OVW157" s="334"/>
      <c r="OVX157" s="334"/>
      <c r="OVY157" s="334"/>
      <c r="OVZ157" s="334"/>
      <c r="OWA157" s="334"/>
      <c r="OWB157" s="334"/>
      <c r="OWC157" s="334"/>
      <c r="OWD157" s="334"/>
      <c r="OWE157" s="334"/>
      <c r="OWF157" s="334"/>
      <c r="OWG157" s="334"/>
      <c r="OWH157" s="334"/>
      <c r="OWI157" s="334"/>
      <c r="OWJ157" s="334"/>
      <c r="OWK157" s="334"/>
      <c r="OWL157" s="334"/>
      <c r="OWM157" s="334"/>
      <c r="OWN157" s="334"/>
      <c r="OWO157" s="334"/>
      <c r="OWP157" s="334"/>
      <c r="OWQ157" s="334"/>
      <c r="OWR157" s="334"/>
      <c r="OWS157" s="334"/>
      <c r="OWT157" s="334"/>
      <c r="OWU157" s="334"/>
      <c r="OWV157" s="334"/>
      <c r="OWW157" s="334"/>
      <c r="OWX157" s="334"/>
      <c r="OWY157" s="334"/>
      <c r="OWZ157" s="334"/>
      <c r="OXA157" s="334"/>
      <c r="OXB157" s="334"/>
      <c r="OXC157" s="334"/>
      <c r="OXD157" s="334"/>
      <c r="OXE157" s="334"/>
      <c r="OXF157" s="334"/>
      <c r="OXG157" s="334"/>
      <c r="OXH157" s="334"/>
      <c r="OXI157" s="334"/>
      <c r="OXJ157" s="334"/>
      <c r="OXK157" s="334"/>
      <c r="OXL157" s="334"/>
      <c r="OXM157" s="334"/>
      <c r="OXN157" s="334"/>
      <c r="OXO157" s="334"/>
      <c r="OXP157" s="334"/>
      <c r="OXQ157" s="334"/>
      <c r="OXR157" s="334"/>
      <c r="OXS157" s="334"/>
      <c r="OXT157" s="334"/>
      <c r="OXU157" s="334"/>
      <c r="OXV157" s="334"/>
      <c r="OXW157" s="334"/>
      <c r="OXX157" s="334"/>
      <c r="OXY157" s="334"/>
      <c r="OXZ157" s="334"/>
      <c r="OYA157" s="334"/>
      <c r="OYB157" s="334"/>
      <c r="OYC157" s="334"/>
      <c r="OYD157" s="334"/>
      <c r="OYE157" s="334"/>
      <c r="OYF157" s="334"/>
      <c r="OYG157" s="334"/>
      <c r="OYH157" s="334"/>
      <c r="OYI157" s="334"/>
      <c r="OYJ157" s="334"/>
      <c r="OYK157" s="334"/>
      <c r="OYL157" s="334"/>
      <c r="OYM157" s="334"/>
      <c r="OYN157" s="334"/>
      <c r="OYO157" s="334"/>
      <c r="OYP157" s="334"/>
      <c r="OYQ157" s="334"/>
      <c r="OYR157" s="334"/>
      <c r="OYS157" s="334"/>
      <c r="OYT157" s="334"/>
      <c r="OYU157" s="334"/>
      <c r="OYV157" s="334"/>
      <c r="OYW157" s="334"/>
      <c r="OYX157" s="334"/>
      <c r="OYY157" s="334"/>
      <c r="OYZ157" s="334"/>
      <c r="OZA157" s="334"/>
      <c r="OZB157" s="334"/>
      <c r="OZC157" s="334"/>
      <c r="OZD157" s="334"/>
      <c r="OZE157" s="334"/>
      <c r="OZF157" s="334"/>
      <c r="OZG157" s="334"/>
      <c r="OZH157" s="334"/>
      <c r="OZI157" s="334"/>
      <c r="OZJ157" s="334"/>
      <c r="OZK157" s="334"/>
      <c r="OZL157" s="334"/>
      <c r="OZM157" s="334"/>
      <c r="OZN157" s="334"/>
      <c r="OZO157" s="334"/>
      <c r="OZP157" s="334"/>
      <c r="OZQ157" s="334"/>
      <c r="OZR157" s="334"/>
      <c r="OZS157" s="334"/>
      <c r="OZT157" s="334"/>
      <c r="OZU157" s="334"/>
      <c r="OZV157" s="334"/>
      <c r="OZW157" s="334"/>
      <c r="OZX157" s="334"/>
      <c r="OZY157" s="334"/>
      <c r="OZZ157" s="334"/>
      <c r="PAA157" s="334"/>
      <c r="PAB157" s="334"/>
      <c r="PAC157" s="334"/>
      <c r="PAD157" s="334"/>
      <c r="PAE157" s="334"/>
      <c r="PAF157" s="334"/>
      <c r="PAG157" s="334"/>
      <c r="PAH157" s="334"/>
      <c r="PAI157" s="334"/>
      <c r="PAJ157" s="334"/>
      <c r="PAK157" s="334"/>
      <c r="PAL157" s="334"/>
      <c r="PAM157" s="334"/>
      <c r="PAN157" s="334"/>
      <c r="PAO157" s="334"/>
      <c r="PAP157" s="334"/>
      <c r="PAQ157" s="334"/>
      <c r="PAR157" s="334"/>
      <c r="PAS157" s="334"/>
      <c r="PAT157" s="334"/>
      <c r="PAU157" s="334"/>
      <c r="PAV157" s="334"/>
      <c r="PAW157" s="334"/>
      <c r="PAX157" s="334"/>
      <c r="PAY157" s="334"/>
      <c r="PAZ157" s="334"/>
      <c r="PBA157" s="334"/>
      <c r="PBB157" s="334"/>
      <c r="PBC157" s="334"/>
      <c r="PBD157" s="334"/>
      <c r="PBE157" s="334"/>
      <c r="PBF157" s="334"/>
      <c r="PBG157" s="334"/>
      <c r="PBH157" s="334"/>
      <c r="PBI157" s="334"/>
      <c r="PBJ157" s="334"/>
      <c r="PBK157" s="334"/>
      <c r="PBL157" s="334"/>
      <c r="PBM157" s="334"/>
      <c r="PBN157" s="334"/>
      <c r="PBO157" s="334"/>
      <c r="PBP157" s="334"/>
      <c r="PBQ157" s="334"/>
      <c r="PBR157" s="334"/>
      <c r="PBS157" s="334"/>
      <c r="PBT157" s="334"/>
      <c r="PBU157" s="334"/>
      <c r="PBV157" s="334"/>
      <c r="PBW157" s="334"/>
      <c r="PBX157" s="334"/>
      <c r="PBY157" s="334"/>
      <c r="PBZ157" s="334"/>
      <c r="PCA157" s="334"/>
      <c r="PCB157" s="334"/>
      <c r="PCC157" s="334"/>
      <c r="PCD157" s="334"/>
      <c r="PCE157" s="334"/>
      <c r="PCF157" s="334"/>
      <c r="PCG157" s="334"/>
      <c r="PCH157" s="334"/>
      <c r="PCI157" s="334"/>
      <c r="PCJ157" s="334"/>
      <c r="PCK157" s="334"/>
      <c r="PCL157" s="334"/>
      <c r="PCM157" s="334"/>
      <c r="PCN157" s="334"/>
      <c r="PCO157" s="334"/>
      <c r="PCP157" s="334"/>
      <c r="PCQ157" s="334"/>
      <c r="PCR157" s="334"/>
      <c r="PCS157" s="334"/>
      <c r="PCT157" s="334"/>
      <c r="PCU157" s="334"/>
      <c r="PCV157" s="334"/>
      <c r="PCW157" s="334"/>
      <c r="PCX157" s="334"/>
      <c r="PCY157" s="334"/>
      <c r="PCZ157" s="334"/>
      <c r="PDA157" s="334"/>
      <c r="PDB157" s="334"/>
      <c r="PDC157" s="334"/>
      <c r="PDD157" s="334"/>
      <c r="PDE157" s="334"/>
      <c r="PDF157" s="334"/>
      <c r="PDG157" s="334"/>
      <c r="PDH157" s="334"/>
      <c r="PDI157" s="334"/>
      <c r="PDJ157" s="334"/>
      <c r="PDK157" s="334"/>
      <c r="PDL157" s="334"/>
      <c r="PDM157" s="334"/>
      <c r="PDN157" s="334"/>
      <c r="PDO157" s="334"/>
      <c r="PDP157" s="334"/>
      <c r="PDQ157" s="334"/>
      <c r="PDR157" s="334"/>
      <c r="PDS157" s="334"/>
      <c r="PDT157" s="334"/>
      <c r="PDU157" s="334"/>
      <c r="PDV157" s="334"/>
      <c r="PDW157" s="334"/>
      <c r="PDX157" s="334"/>
      <c r="PDY157" s="334"/>
      <c r="PDZ157" s="334"/>
      <c r="PEA157" s="334"/>
      <c r="PEB157" s="334"/>
      <c r="PEC157" s="334"/>
      <c r="PED157" s="334"/>
      <c r="PEE157" s="334"/>
      <c r="PEF157" s="334"/>
      <c r="PEG157" s="334"/>
      <c r="PEH157" s="334"/>
      <c r="PEI157" s="334"/>
      <c r="PEJ157" s="334"/>
      <c r="PEK157" s="334"/>
      <c r="PEL157" s="334"/>
      <c r="PEM157" s="334"/>
      <c r="PEN157" s="334"/>
      <c r="PEO157" s="334"/>
      <c r="PEP157" s="334"/>
      <c r="PEQ157" s="334"/>
      <c r="PER157" s="334"/>
      <c r="PES157" s="334"/>
      <c r="PET157" s="334"/>
      <c r="PEU157" s="334"/>
      <c r="PEV157" s="334"/>
      <c r="PEW157" s="334"/>
      <c r="PEX157" s="334"/>
      <c r="PEY157" s="334"/>
      <c r="PEZ157" s="334"/>
      <c r="PFA157" s="334"/>
      <c r="PFB157" s="334"/>
      <c r="PFC157" s="334"/>
      <c r="PFD157" s="334"/>
      <c r="PFE157" s="334"/>
      <c r="PFF157" s="334"/>
      <c r="PFG157" s="334"/>
      <c r="PFH157" s="334"/>
      <c r="PFI157" s="334"/>
      <c r="PFJ157" s="334"/>
      <c r="PFK157" s="334"/>
      <c r="PFL157" s="334"/>
      <c r="PFM157" s="334"/>
      <c r="PFN157" s="334"/>
      <c r="PFO157" s="334"/>
      <c r="PFP157" s="334"/>
      <c r="PFQ157" s="334"/>
      <c r="PFR157" s="334"/>
      <c r="PFS157" s="334"/>
      <c r="PFT157" s="334"/>
      <c r="PFU157" s="334"/>
      <c r="PFV157" s="334"/>
      <c r="PFW157" s="334"/>
      <c r="PFX157" s="334"/>
      <c r="PFY157" s="334"/>
      <c r="PFZ157" s="334"/>
      <c r="PGA157" s="334"/>
      <c r="PGB157" s="334"/>
      <c r="PGC157" s="334"/>
      <c r="PGD157" s="334"/>
      <c r="PGE157" s="334"/>
      <c r="PGF157" s="334"/>
      <c r="PGG157" s="334"/>
      <c r="PGH157" s="334"/>
      <c r="PGI157" s="334"/>
      <c r="PGJ157" s="334"/>
      <c r="PGK157" s="334"/>
      <c r="PGL157" s="334"/>
      <c r="PGM157" s="334"/>
      <c r="PGN157" s="334"/>
      <c r="PGO157" s="334"/>
      <c r="PGP157" s="334"/>
      <c r="PGQ157" s="334"/>
      <c r="PGR157" s="334"/>
      <c r="PGS157" s="334"/>
      <c r="PGT157" s="334"/>
      <c r="PGU157" s="334"/>
      <c r="PGV157" s="334"/>
      <c r="PGW157" s="334"/>
      <c r="PGX157" s="334"/>
      <c r="PGY157" s="334"/>
      <c r="PGZ157" s="334"/>
      <c r="PHA157" s="334"/>
      <c r="PHB157" s="334"/>
      <c r="PHC157" s="334"/>
      <c r="PHD157" s="334"/>
      <c r="PHE157" s="334"/>
      <c r="PHF157" s="334"/>
      <c r="PHG157" s="334"/>
      <c r="PHH157" s="334"/>
      <c r="PHI157" s="334"/>
      <c r="PHJ157" s="334"/>
      <c r="PHK157" s="334"/>
      <c r="PHL157" s="334"/>
      <c r="PHM157" s="334"/>
      <c r="PHN157" s="334"/>
      <c r="PHO157" s="334"/>
      <c r="PHP157" s="334"/>
      <c r="PHQ157" s="334"/>
      <c r="PHR157" s="334"/>
      <c r="PHS157" s="334"/>
      <c r="PHT157" s="334"/>
      <c r="PHU157" s="334"/>
      <c r="PHV157" s="334"/>
      <c r="PHW157" s="334"/>
      <c r="PHX157" s="334"/>
      <c r="PHY157" s="334"/>
      <c r="PHZ157" s="334"/>
      <c r="PIA157" s="334"/>
      <c r="PIB157" s="334"/>
      <c r="PIC157" s="334"/>
      <c r="PID157" s="334"/>
      <c r="PIE157" s="334"/>
      <c r="PIF157" s="334"/>
      <c r="PIG157" s="334"/>
      <c r="PIH157" s="334"/>
      <c r="PII157" s="334"/>
      <c r="PIJ157" s="334"/>
      <c r="PIK157" s="334"/>
      <c r="PIL157" s="334"/>
      <c r="PIM157" s="334"/>
      <c r="PIN157" s="334"/>
      <c r="PIO157" s="334"/>
      <c r="PIP157" s="334"/>
      <c r="PIQ157" s="334"/>
      <c r="PIR157" s="334"/>
      <c r="PIS157" s="334"/>
      <c r="PIT157" s="334"/>
      <c r="PIU157" s="334"/>
      <c r="PIV157" s="334"/>
      <c r="PIW157" s="334"/>
      <c r="PIX157" s="334"/>
      <c r="PIY157" s="334"/>
      <c r="PIZ157" s="334"/>
      <c r="PJA157" s="334"/>
      <c r="PJB157" s="334"/>
      <c r="PJC157" s="334"/>
      <c r="PJD157" s="334"/>
      <c r="PJE157" s="334"/>
      <c r="PJF157" s="334"/>
      <c r="PJG157" s="334"/>
      <c r="PJH157" s="334"/>
      <c r="PJI157" s="334"/>
      <c r="PJJ157" s="334"/>
      <c r="PJK157" s="334"/>
      <c r="PJL157" s="334"/>
      <c r="PJM157" s="334"/>
      <c r="PJN157" s="334"/>
      <c r="PJO157" s="334"/>
      <c r="PJP157" s="334"/>
      <c r="PJQ157" s="334"/>
      <c r="PJR157" s="334"/>
      <c r="PJS157" s="334"/>
      <c r="PJT157" s="334"/>
      <c r="PJU157" s="334"/>
      <c r="PJV157" s="334"/>
      <c r="PJW157" s="334"/>
      <c r="PJX157" s="334"/>
      <c r="PJY157" s="334"/>
      <c r="PJZ157" s="334"/>
      <c r="PKA157" s="334"/>
      <c r="PKB157" s="334"/>
      <c r="PKC157" s="334"/>
      <c r="PKD157" s="334"/>
      <c r="PKE157" s="334"/>
      <c r="PKF157" s="334"/>
      <c r="PKG157" s="334"/>
      <c r="PKH157" s="334"/>
      <c r="PKI157" s="334"/>
      <c r="PKJ157" s="334"/>
      <c r="PKK157" s="334"/>
      <c r="PKL157" s="334"/>
      <c r="PKM157" s="334"/>
      <c r="PKN157" s="334"/>
      <c r="PKO157" s="334"/>
      <c r="PKP157" s="334"/>
      <c r="PKQ157" s="334"/>
      <c r="PKR157" s="334"/>
      <c r="PKS157" s="334"/>
      <c r="PKT157" s="334"/>
      <c r="PKU157" s="334"/>
      <c r="PKV157" s="334"/>
      <c r="PKW157" s="334"/>
      <c r="PKX157" s="334"/>
      <c r="PKY157" s="334"/>
      <c r="PKZ157" s="334"/>
      <c r="PLA157" s="334"/>
      <c r="PLB157" s="334"/>
      <c r="PLC157" s="334"/>
      <c r="PLD157" s="334"/>
      <c r="PLE157" s="334"/>
      <c r="PLF157" s="334"/>
      <c r="PLG157" s="334"/>
      <c r="PLH157" s="334"/>
      <c r="PLI157" s="334"/>
      <c r="PLJ157" s="334"/>
      <c r="PLK157" s="334"/>
      <c r="PLL157" s="334"/>
      <c r="PLM157" s="334"/>
      <c r="PLN157" s="334"/>
      <c r="PLO157" s="334"/>
      <c r="PLP157" s="334"/>
      <c r="PLQ157" s="334"/>
      <c r="PLR157" s="334"/>
      <c r="PLS157" s="334"/>
      <c r="PLT157" s="334"/>
      <c r="PLU157" s="334"/>
      <c r="PLV157" s="334"/>
      <c r="PLW157" s="334"/>
      <c r="PLX157" s="334"/>
      <c r="PLY157" s="334"/>
      <c r="PLZ157" s="334"/>
      <c r="PMA157" s="334"/>
      <c r="PMB157" s="334"/>
      <c r="PMC157" s="334"/>
      <c r="PMD157" s="334"/>
      <c r="PME157" s="334"/>
      <c r="PMF157" s="334"/>
      <c r="PMG157" s="334"/>
      <c r="PMH157" s="334"/>
      <c r="PMI157" s="334"/>
      <c r="PMJ157" s="334"/>
      <c r="PMK157" s="334"/>
      <c r="PML157" s="334"/>
      <c r="PMM157" s="334"/>
      <c r="PMN157" s="334"/>
      <c r="PMO157" s="334"/>
      <c r="PMP157" s="334"/>
      <c r="PMQ157" s="334"/>
      <c r="PMR157" s="334"/>
      <c r="PMS157" s="334"/>
      <c r="PMT157" s="334"/>
      <c r="PMU157" s="334"/>
      <c r="PMV157" s="334"/>
      <c r="PMW157" s="334"/>
      <c r="PMX157" s="334"/>
      <c r="PMY157" s="334"/>
      <c r="PMZ157" s="334"/>
      <c r="PNA157" s="334"/>
      <c r="PNB157" s="334"/>
      <c r="PNC157" s="334"/>
      <c r="PND157" s="334"/>
      <c r="PNE157" s="334"/>
      <c r="PNF157" s="334"/>
      <c r="PNG157" s="334"/>
      <c r="PNH157" s="334"/>
      <c r="PNI157" s="334"/>
      <c r="PNJ157" s="334"/>
      <c r="PNK157" s="334"/>
      <c r="PNL157" s="334"/>
      <c r="PNM157" s="334"/>
      <c r="PNN157" s="334"/>
      <c r="PNO157" s="334"/>
      <c r="PNP157" s="334"/>
      <c r="PNQ157" s="334"/>
      <c r="PNR157" s="334"/>
      <c r="PNS157" s="334"/>
      <c r="PNT157" s="334"/>
      <c r="PNU157" s="334"/>
      <c r="PNV157" s="334"/>
      <c r="PNW157" s="334"/>
      <c r="PNX157" s="334"/>
      <c r="PNY157" s="334"/>
      <c r="PNZ157" s="334"/>
      <c r="POA157" s="334"/>
      <c r="POB157" s="334"/>
      <c r="POC157" s="334"/>
      <c r="POD157" s="334"/>
      <c r="POE157" s="334"/>
      <c r="POF157" s="334"/>
      <c r="POG157" s="334"/>
      <c r="POH157" s="334"/>
      <c r="POI157" s="334"/>
      <c r="POJ157" s="334"/>
      <c r="POK157" s="334"/>
      <c r="POL157" s="334"/>
      <c r="POM157" s="334"/>
      <c r="PON157" s="334"/>
      <c r="POO157" s="334"/>
      <c r="POP157" s="334"/>
      <c r="POQ157" s="334"/>
      <c r="POR157" s="334"/>
      <c r="POS157" s="334"/>
      <c r="POT157" s="334"/>
      <c r="POU157" s="334"/>
      <c r="POV157" s="334"/>
      <c r="POW157" s="334"/>
      <c r="POX157" s="334"/>
      <c r="POY157" s="334"/>
      <c r="POZ157" s="334"/>
      <c r="PPA157" s="334"/>
      <c r="PPB157" s="334"/>
      <c r="PPC157" s="334"/>
      <c r="PPD157" s="334"/>
      <c r="PPE157" s="334"/>
      <c r="PPF157" s="334"/>
      <c r="PPG157" s="334"/>
      <c r="PPH157" s="334"/>
      <c r="PPI157" s="334"/>
      <c r="PPJ157" s="334"/>
      <c r="PPK157" s="334"/>
      <c r="PPL157" s="334"/>
      <c r="PPM157" s="334"/>
      <c r="PPN157" s="334"/>
      <c r="PPO157" s="334"/>
      <c r="PPP157" s="334"/>
      <c r="PPQ157" s="334"/>
      <c r="PPR157" s="334"/>
      <c r="PPS157" s="334"/>
      <c r="PPT157" s="334"/>
      <c r="PPU157" s="334"/>
      <c r="PPV157" s="334"/>
      <c r="PPW157" s="334"/>
      <c r="PPX157" s="334"/>
      <c r="PPY157" s="334"/>
      <c r="PPZ157" s="334"/>
      <c r="PQA157" s="334"/>
      <c r="PQB157" s="334"/>
      <c r="PQC157" s="334"/>
      <c r="PQD157" s="334"/>
      <c r="PQE157" s="334"/>
      <c r="PQF157" s="334"/>
      <c r="PQG157" s="334"/>
      <c r="PQH157" s="334"/>
      <c r="PQI157" s="334"/>
      <c r="PQJ157" s="334"/>
      <c r="PQK157" s="334"/>
      <c r="PQL157" s="334"/>
      <c r="PQM157" s="334"/>
      <c r="PQN157" s="334"/>
      <c r="PQO157" s="334"/>
      <c r="PQP157" s="334"/>
      <c r="PQQ157" s="334"/>
      <c r="PQR157" s="334"/>
      <c r="PQS157" s="334"/>
      <c r="PQT157" s="334"/>
      <c r="PQU157" s="334"/>
      <c r="PQV157" s="334"/>
      <c r="PQW157" s="334"/>
      <c r="PQX157" s="334"/>
      <c r="PQY157" s="334"/>
      <c r="PQZ157" s="334"/>
      <c r="PRA157" s="334"/>
      <c r="PRB157" s="334"/>
      <c r="PRC157" s="334"/>
      <c r="PRD157" s="334"/>
      <c r="PRE157" s="334"/>
      <c r="PRF157" s="334"/>
      <c r="PRG157" s="334"/>
      <c r="PRH157" s="334"/>
      <c r="PRI157" s="334"/>
      <c r="PRJ157" s="334"/>
      <c r="PRK157" s="334"/>
      <c r="PRL157" s="334"/>
      <c r="PRM157" s="334"/>
      <c r="PRN157" s="334"/>
      <c r="PRO157" s="334"/>
      <c r="PRP157" s="334"/>
      <c r="PRQ157" s="334"/>
      <c r="PRR157" s="334"/>
      <c r="PRS157" s="334"/>
      <c r="PRT157" s="334"/>
      <c r="PRU157" s="334"/>
      <c r="PRV157" s="334"/>
      <c r="PRW157" s="334"/>
      <c r="PRX157" s="334"/>
      <c r="PRY157" s="334"/>
      <c r="PRZ157" s="334"/>
      <c r="PSA157" s="334"/>
      <c r="PSB157" s="334"/>
      <c r="PSC157" s="334"/>
      <c r="PSD157" s="334"/>
      <c r="PSE157" s="334"/>
      <c r="PSF157" s="334"/>
      <c r="PSG157" s="334"/>
      <c r="PSH157" s="334"/>
      <c r="PSI157" s="334"/>
      <c r="PSJ157" s="334"/>
      <c r="PSK157" s="334"/>
      <c r="PSL157" s="334"/>
      <c r="PSM157" s="334"/>
      <c r="PSN157" s="334"/>
      <c r="PSO157" s="334"/>
      <c r="PSP157" s="334"/>
      <c r="PSQ157" s="334"/>
      <c r="PSR157" s="334"/>
      <c r="PSS157" s="334"/>
      <c r="PST157" s="334"/>
      <c r="PSU157" s="334"/>
      <c r="PSV157" s="334"/>
      <c r="PSW157" s="334"/>
      <c r="PSX157" s="334"/>
      <c r="PSY157" s="334"/>
      <c r="PSZ157" s="334"/>
      <c r="PTA157" s="334"/>
      <c r="PTB157" s="334"/>
      <c r="PTC157" s="334"/>
      <c r="PTD157" s="334"/>
      <c r="PTE157" s="334"/>
      <c r="PTF157" s="334"/>
      <c r="PTG157" s="334"/>
      <c r="PTH157" s="334"/>
      <c r="PTI157" s="334"/>
      <c r="PTJ157" s="334"/>
      <c r="PTK157" s="334"/>
      <c r="PTL157" s="334"/>
      <c r="PTM157" s="334"/>
      <c r="PTN157" s="334"/>
      <c r="PTO157" s="334"/>
      <c r="PTP157" s="334"/>
      <c r="PTQ157" s="334"/>
      <c r="PTR157" s="334"/>
      <c r="PTS157" s="334"/>
      <c r="PTT157" s="334"/>
      <c r="PTU157" s="334"/>
      <c r="PTV157" s="334"/>
      <c r="PTW157" s="334"/>
      <c r="PTX157" s="334"/>
      <c r="PTY157" s="334"/>
      <c r="PTZ157" s="334"/>
      <c r="PUA157" s="334"/>
      <c r="PUB157" s="334"/>
      <c r="PUC157" s="334"/>
      <c r="PUD157" s="334"/>
      <c r="PUE157" s="334"/>
      <c r="PUF157" s="334"/>
      <c r="PUG157" s="334"/>
      <c r="PUH157" s="334"/>
      <c r="PUI157" s="334"/>
      <c r="PUJ157" s="334"/>
      <c r="PUK157" s="334"/>
      <c r="PUL157" s="334"/>
      <c r="PUM157" s="334"/>
      <c r="PUN157" s="334"/>
      <c r="PUO157" s="334"/>
      <c r="PUP157" s="334"/>
      <c r="PUQ157" s="334"/>
      <c r="PUR157" s="334"/>
      <c r="PUS157" s="334"/>
      <c r="PUT157" s="334"/>
      <c r="PUU157" s="334"/>
      <c r="PUV157" s="334"/>
      <c r="PUW157" s="334"/>
      <c r="PUX157" s="334"/>
      <c r="PUY157" s="334"/>
      <c r="PUZ157" s="334"/>
      <c r="PVA157" s="334"/>
      <c r="PVB157" s="334"/>
      <c r="PVC157" s="334"/>
      <c r="PVD157" s="334"/>
      <c r="PVE157" s="334"/>
      <c r="PVF157" s="334"/>
      <c r="PVG157" s="334"/>
      <c r="PVH157" s="334"/>
      <c r="PVI157" s="334"/>
      <c r="PVJ157" s="334"/>
      <c r="PVK157" s="334"/>
      <c r="PVL157" s="334"/>
      <c r="PVM157" s="334"/>
      <c r="PVN157" s="334"/>
      <c r="PVO157" s="334"/>
      <c r="PVP157" s="334"/>
      <c r="PVQ157" s="334"/>
      <c r="PVR157" s="334"/>
      <c r="PVS157" s="334"/>
      <c r="PVT157" s="334"/>
      <c r="PVU157" s="334"/>
      <c r="PVV157" s="334"/>
      <c r="PVW157" s="334"/>
      <c r="PVX157" s="334"/>
      <c r="PVY157" s="334"/>
      <c r="PVZ157" s="334"/>
      <c r="PWA157" s="334"/>
      <c r="PWB157" s="334"/>
      <c r="PWC157" s="334"/>
      <c r="PWD157" s="334"/>
      <c r="PWE157" s="334"/>
      <c r="PWF157" s="334"/>
      <c r="PWG157" s="334"/>
      <c r="PWH157" s="334"/>
      <c r="PWI157" s="334"/>
      <c r="PWJ157" s="334"/>
      <c r="PWK157" s="334"/>
      <c r="PWL157" s="334"/>
      <c r="PWM157" s="334"/>
      <c r="PWN157" s="334"/>
      <c r="PWO157" s="334"/>
      <c r="PWP157" s="334"/>
      <c r="PWQ157" s="334"/>
      <c r="PWR157" s="334"/>
      <c r="PWS157" s="334"/>
      <c r="PWT157" s="334"/>
      <c r="PWU157" s="334"/>
      <c r="PWV157" s="334"/>
      <c r="PWW157" s="334"/>
      <c r="PWX157" s="334"/>
      <c r="PWY157" s="334"/>
      <c r="PWZ157" s="334"/>
      <c r="PXA157" s="334"/>
      <c r="PXB157" s="334"/>
      <c r="PXC157" s="334"/>
      <c r="PXD157" s="334"/>
      <c r="PXE157" s="334"/>
      <c r="PXF157" s="334"/>
      <c r="PXG157" s="334"/>
      <c r="PXH157" s="334"/>
      <c r="PXI157" s="334"/>
      <c r="PXJ157" s="334"/>
      <c r="PXK157" s="334"/>
      <c r="PXL157" s="334"/>
      <c r="PXM157" s="334"/>
      <c r="PXN157" s="334"/>
      <c r="PXO157" s="334"/>
      <c r="PXP157" s="334"/>
      <c r="PXQ157" s="334"/>
      <c r="PXR157" s="334"/>
      <c r="PXS157" s="334"/>
      <c r="PXT157" s="334"/>
      <c r="PXU157" s="334"/>
      <c r="PXV157" s="334"/>
      <c r="PXW157" s="334"/>
      <c r="PXX157" s="334"/>
      <c r="PXY157" s="334"/>
      <c r="PXZ157" s="334"/>
      <c r="PYA157" s="334"/>
      <c r="PYB157" s="334"/>
      <c r="PYC157" s="334"/>
      <c r="PYD157" s="334"/>
      <c r="PYE157" s="334"/>
      <c r="PYF157" s="334"/>
      <c r="PYG157" s="334"/>
      <c r="PYH157" s="334"/>
      <c r="PYI157" s="334"/>
      <c r="PYJ157" s="334"/>
      <c r="PYK157" s="334"/>
      <c r="PYL157" s="334"/>
      <c r="PYM157" s="334"/>
      <c r="PYN157" s="334"/>
      <c r="PYO157" s="334"/>
      <c r="PYP157" s="334"/>
      <c r="PYQ157" s="334"/>
      <c r="PYR157" s="334"/>
      <c r="PYS157" s="334"/>
      <c r="PYT157" s="334"/>
      <c r="PYU157" s="334"/>
      <c r="PYV157" s="334"/>
      <c r="PYW157" s="334"/>
      <c r="PYX157" s="334"/>
      <c r="PYY157" s="334"/>
      <c r="PYZ157" s="334"/>
      <c r="PZA157" s="334"/>
      <c r="PZB157" s="334"/>
      <c r="PZC157" s="334"/>
      <c r="PZD157" s="334"/>
      <c r="PZE157" s="334"/>
      <c r="PZF157" s="334"/>
      <c r="PZG157" s="334"/>
      <c r="PZH157" s="334"/>
      <c r="PZI157" s="334"/>
      <c r="PZJ157" s="334"/>
      <c r="PZK157" s="334"/>
      <c r="PZL157" s="334"/>
      <c r="PZM157" s="334"/>
      <c r="PZN157" s="334"/>
      <c r="PZO157" s="334"/>
      <c r="PZP157" s="334"/>
      <c r="PZQ157" s="334"/>
      <c r="PZR157" s="334"/>
      <c r="PZS157" s="334"/>
      <c r="PZT157" s="334"/>
      <c r="PZU157" s="334"/>
      <c r="PZV157" s="334"/>
      <c r="PZW157" s="334"/>
      <c r="PZX157" s="334"/>
      <c r="PZY157" s="334"/>
      <c r="PZZ157" s="334"/>
      <c r="QAA157" s="334"/>
      <c r="QAB157" s="334"/>
      <c r="QAC157" s="334"/>
      <c r="QAD157" s="334"/>
      <c r="QAE157" s="334"/>
      <c r="QAF157" s="334"/>
      <c r="QAG157" s="334"/>
      <c r="QAH157" s="334"/>
      <c r="QAI157" s="334"/>
      <c r="QAJ157" s="334"/>
      <c r="QAK157" s="334"/>
      <c r="QAL157" s="334"/>
      <c r="QAM157" s="334"/>
      <c r="QAN157" s="334"/>
      <c r="QAO157" s="334"/>
      <c r="QAP157" s="334"/>
      <c r="QAQ157" s="334"/>
      <c r="QAR157" s="334"/>
      <c r="QAS157" s="334"/>
      <c r="QAT157" s="334"/>
      <c r="QAU157" s="334"/>
      <c r="QAV157" s="334"/>
      <c r="QAW157" s="334"/>
      <c r="QAX157" s="334"/>
      <c r="QAY157" s="334"/>
      <c r="QAZ157" s="334"/>
      <c r="QBA157" s="334"/>
      <c r="QBB157" s="334"/>
      <c r="QBC157" s="334"/>
      <c r="QBD157" s="334"/>
      <c r="QBE157" s="334"/>
      <c r="QBF157" s="334"/>
      <c r="QBG157" s="334"/>
      <c r="QBH157" s="334"/>
      <c r="QBI157" s="334"/>
      <c r="QBJ157" s="334"/>
      <c r="QBK157" s="334"/>
      <c r="QBL157" s="334"/>
      <c r="QBM157" s="334"/>
      <c r="QBN157" s="334"/>
      <c r="QBO157" s="334"/>
      <c r="QBP157" s="334"/>
      <c r="QBQ157" s="334"/>
      <c r="QBR157" s="334"/>
      <c r="QBS157" s="334"/>
      <c r="QBT157" s="334"/>
      <c r="QBU157" s="334"/>
      <c r="QBV157" s="334"/>
      <c r="QBW157" s="334"/>
      <c r="QBX157" s="334"/>
      <c r="QBY157" s="334"/>
      <c r="QBZ157" s="334"/>
      <c r="QCA157" s="334"/>
      <c r="QCB157" s="334"/>
      <c r="QCC157" s="334"/>
      <c r="QCD157" s="334"/>
      <c r="QCE157" s="334"/>
      <c r="QCF157" s="334"/>
      <c r="QCG157" s="334"/>
      <c r="QCH157" s="334"/>
      <c r="QCI157" s="334"/>
      <c r="QCJ157" s="334"/>
      <c r="QCK157" s="334"/>
      <c r="QCL157" s="334"/>
      <c r="QCM157" s="334"/>
      <c r="QCN157" s="334"/>
      <c r="QCO157" s="334"/>
      <c r="QCP157" s="334"/>
      <c r="QCQ157" s="334"/>
      <c r="QCR157" s="334"/>
      <c r="QCS157" s="334"/>
      <c r="QCT157" s="334"/>
      <c r="QCU157" s="334"/>
      <c r="QCV157" s="334"/>
      <c r="QCW157" s="334"/>
      <c r="QCX157" s="334"/>
      <c r="QCY157" s="334"/>
      <c r="QCZ157" s="334"/>
      <c r="QDA157" s="334"/>
      <c r="QDB157" s="334"/>
      <c r="QDC157" s="334"/>
      <c r="QDD157" s="334"/>
      <c r="QDE157" s="334"/>
      <c r="QDF157" s="334"/>
      <c r="QDG157" s="334"/>
      <c r="QDH157" s="334"/>
      <c r="QDI157" s="334"/>
      <c r="QDJ157" s="334"/>
      <c r="QDK157" s="334"/>
      <c r="QDL157" s="334"/>
      <c r="QDM157" s="334"/>
      <c r="QDN157" s="334"/>
      <c r="QDO157" s="334"/>
      <c r="QDP157" s="334"/>
      <c r="QDQ157" s="334"/>
      <c r="QDR157" s="334"/>
      <c r="QDS157" s="334"/>
      <c r="QDT157" s="334"/>
      <c r="QDU157" s="334"/>
      <c r="QDV157" s="334"/>
      <c r="QDW157" s="334"/>
      <c r="QDX157" s="334"/>
      <c r="QDY157" s="334"/>
      <c r="QDZ157" s="334"/>
      <c r="QEA157" s="334"/>
      <c r="QEB157" s="334"/>
      <c r="QEC157" s="334"/>
      <c r="QED157" s="334"/>
      <c r="QEE157" s="334"/>
      <c r="QEF157" s="334"/>
      <c r="QEG157" s="334"/>
      <c r="QEH157" s="334"/>
      <c r="QEI157" s="334"/>
      <c r="QEJ157" s="334"/>
      <c r="QEK157" s="334"/>
      <c r="QEL157" s="334"/>
      <c r="QEM157" s="334"/>
      <c r="QEN157" s="334"/>
      <c r="QEO157" s="334"/>
      <c r="QEP157" s="334"/>
      <c r="QEQ157" s="334"/>
      <c r="QER157" s="334"/>
      <c r="QES157" s="334"/>
      <c r="QET157" s="334"/>
      <c r="QEU157" s="334"/>
      <c r="QEV157" s="334"/>
      <c r="QEW157" s="334"/>
      <c r="QEX157" s="334"/>
      <c r="QEY157" s="334"/>
      <c r="QEZ157" s="334"/>
      <c r="QFA157" s="334"/>
      <c r="QFB157" s="334"/>
      <c r="QFC157" s="334"/>
      <c r="QFD157" s="334"/>
      <c r="QFE157" s="334"/>
      <c r="QFF157" s="334"/>
      <c r="QFG157" s="334"/>
      <c r="QFH157" s="334"/>
      <c r="QFI157" s="334"/>
      <c r="QFJ157" s="334"/>
      <c r="QFK157" s="334"/>
      <c r="QFL157" s="334"/>
      <c r="QFM157" s="334"/>
      <c r="QFN157" s="334"/>
      <c r="QFO157" s="334"/>
      <c r="QFP157" s="334"/>
      <c r="QFQ157" s="334"/>
      <c r="QFR157" s="334"/>
      <c r="QFS157" s="334"/>
      <c r="QFT157" s="334"/>
      <c r="QFU157" s="334"/>
      <c r="QFV157" s="334"/>
      <c r="QFW157" s="334"/>
      <c r="QFX157" s="334"/>
      <c r="QFY157" s="334"/>
      <c r="QFZ157" s="334"/>
      <c r="QGA157" s="334"/>
      <c r="QGB157" s="334"/>
      <c r="QGC157" s="334"/>
      <c r="QGD157" s="334"/>
      <c r="QGE157" s="334"/>
      <c r="QGF157" s="334"/>
      <c r="QGG157" s="334"/>
      <c r="QGH157" s="334"/>
      <c r="QGI157" s="334"/>
      <c r="QGJ157" s="334"/>
      <c r="QGK157" s="334"/>
      <c r="QGL157" s="334"/>
      <c r="QGM157" s="334"/>
      <c r="QGN157" s="334"/>
      <c r="QGO157" s="334"/>
      <c r="QGP157" s="334"/>
      <c r="QGQ157" s="334"/>
      <c r="QGR157" s="334"/>
      <c r="QGS157" s="334"/>
      <c r="QGT157" s="334"/>
      <c r="QGU157" s="334"/>
      <c r="QGV157" s="334"/>
      <c r="QGW157" s="334"/>
      <c r="QGX157" s="334"/>
      <c r="QGY157" s="334"/>
      <c r="QGZ157" s="334"/>
      <c r="QHA157" s="334"/>
      <c r="QHB157" s="334"/>
      <c r="QHC157" s="334"/>
      <c r="QHD157" s="334"/>
      <c r="QHE157" s="334"/>
      <c r="QHF157" s="334"/>
      <c r="QHG157" s="334"/>
      <c r="QHH157" s="334"/>
      <c r="QHI157" s="334"/>
      <c r="QHJ157" s="334"/>
      <c r="QHK157" s="334"/>
      <c r="QHL157" s="334"/>
      <c r="QHM157" s="334"/>
      <c r="QHN157" s="334"/>
      <c r="QHO157" s="334"/>
      <c r="QHP157" s="334"/>
      <c r="QHQ157" s="334"/>
      <c r="QHR157" s="334"/>
      <c r="QHS157" s="334"/>
      <c r="QHT157" s="334"/>
      <c r="QHU157" s="334"/>
      <c r="QHV157" s="334"/>
      <c r="QHW157" s="334"/>
      <c r="QHX157" s="334"/>
      <c r="QHY157" s="334"/>
      <c r="QHZ157" s="334"/>
      <c r="QIA157" s="334"/>
      <c r="QIB157" s="334"/>
      <c r="QIC157" s="334"/>
      <c r="QID157" s="334"/>
      <c r="QIE157" s="334"/>
      <c r="QIF157" s="334"/>
      <c r="QIG157" s="334"/>
      <c r="QIH157" s="334"/>
      <c r="QII157" s="334"/>
      <c r="QIJ157" s="334"/>
      <c r="QIK157" s="334"/>
      <c r="QIL157" s="334"/>
      <c r="QIM157" s="334"/>
      <c r="QIN157" s="334"/>
      <c r="QIO157" s="334"/>
      <c r="QIP157" s="334"/>
      <c r="QIQ157" s="334"/>
      <c r="QIR157" s="334"/>
      <c r="QIS157" s="334"/>
      <c r="QIT157" s="334"/>
      <c r="QIU157" s="334"/>
      <c r="QIV157" s="334"/>
      <c r="QIW157" s="334"/>
      <c r="QIX157" s="334"/>
      <c r="QIY157" s="334"/>
      <c r="QIZ157" s="334"/>
      <c r="QJA157" s="334"/>
      <c r="QJB157" s="334"/>
      <c r="QJC157" s="334"/>
      <c r="QJD157" s="334"/>
      <c r="QJE157" s="334"/>
      <c r="QJF157" s="334"/>
      <c r="QJG157" s="334"/>
      <c r="QJH157" s="334"/>
      <c r="QJI157" s="334"/>
      <c r="QJJ157" s="334"/>
      <c r="QJK157" s="334"/>
      <c r="QJL157" s="334"/>
      <c r="QJM157" s="334"/>
      <c r="QJN157" s="334"/>
      <c r="QJO157" s="334"/>
      <c r="QJP157" s="334"/>
      <c r="QJQ157" s="334"/>
      <c r="QJR157" s="334"/>
      <c r="QJS157" s="334"/>
      <c r="QJT157" s="334"/>
      <c r="QJU157" s="334"/>
      <c r="QJV157" s="334"/>
      <c r="QJW157" s="334"/>
      <c r="QJX157" s="334"/>
      <c r="QJY157" s="334"/>
      <c r="QJZ157" s="334"/>
      <c r="QKA157" s="334"/>
      <c r="QKB157" s="334"/>
      <c r="QKC157" s="334"/>
      <c r="QKD157" s="334"/>
      <c r="QKE157" s="334"/>
      <c r="QKF157" s="334"/>
      <c r="QKG157" s="334"/>
      <c r="QKH157" s="334"/>
      <c r="QKI157" s="334"/>
      <c r="QKJ157" s="334"/>
      <c r="QKK157" s="334"/>
      <c r="QKL157" s="334"/>
      <c r="QKM157" s="334"/>
      <c r="QKN157" s="334"/>
      <c r="QKO157" s="334"/>
      <c r="QKP157" s="334"/>
      <c r="QKQ157" s="334"/>
      <c r="QKR157" s="334"/>
      <c r="QKS157" s="334"/>
      <c r="QKT157" s="334"/>
      <c r="QKU157" s="334"/>
      <c r="QKV157" s="334"/>
      <c r="QKW157" s="334"/>
      <c r="QKX157" s="334"/>
      <c r="QKY157" s="334"/>
      <c r="QKZ157" s="334"/>
      <c r="QLA157" s="334"/>
      <c r="QLB157" s="334"/>
      <c r="QLC157" s="334"/>
      <c r="QLD157" s="334"/>
      <c r="QLE157" s="334"/>
      <c r="QLF157" s="334"/>
      <c r="QLG157" s="334"/>
      <c r="QLH157" s="334"/>
      <c r="QLI157" s="334"/>
      <c r="QLJ157" s="334"/>
      <c r="QLK157" s="334"/>
      <c r="QLL157" s="334"/>
      <c r="QLM157" s="334"/>
      <c r="QLN157" s="334"/>
      <c r="QLO157" s="334"/>
      <c r="QLP157" s="334"/>
      <c r="QLQ157" s="334"/>
      <c r="QLR157" s="334"/>
      <c r="QLS157" s="334"/>
      <c r="QLT157" s="334"/>
      <c r="QLU157" s="334"/>
      <c r="QLV157" s="334"/>
      <c r="QLW157" s="334"/>
      <c r="QLX157" s="334"/>
      <c r="QLY157" s="334"/>
      <c r="QLZ157" s="334"/>
      <c r="QMA157" s="334"/>
      <c r="QMB157" s="334"/>
      <c r="QMC157" s="334"/>
      <c r="QMD157" s="334"/>
      <c r="QME157" s="334"/>
      <c r="QMF157" s="334"/>
      <c r="QMG157" s="334"/>
      <c r="QMH157" s="334"/>
      <c r="QMI157" s="334"/>
      <c r="QMJ157" s="334"/>
      <c r="QMK157" s="334"/>
      <c r="QML157" s="334"/>
      <c r="QMM157" s="334"/>
      <c r="QMN157" s="334"/>
      <c r="QMO157" s="334"/>
      <c r="QMP157" s="334"/>
      <c r="QMQ157" s="334"/>
      <c r="QMR157" s="334"/>
      <c r="QMS157" s="334"/>
      <c r="QMT157" s="334"/>
      <c r="QMU157" s="334"/>
      <c r="QMV157" s="334"/>
      <c r="QMW157" s="334"/>
      <c r="QMX157" s="334"/>
      <c r="QMY157" s="334"/>
      <c r="QMZ157" s="334"/>
      <c r="QNA157" s="334"/>
      <c r="QNB157" s="334"/>
      <c r="QNC157" s="334"/>
      <c r="QND157" s="334"/>
      <c r="QNE157" s="334"/>
      <c r="QNF157" s="334"/>
      <c r="QNG157" s="334"/>
      <c r="QNH157" s="334"/>
      <c r="QNI157" s="334"/>
      <c r="QNJ157" s="334"/>
      <c r="QNK157" s="334"/>
      <c r="QNL157" s="334"/>
      <c r="QNM157" s="334"/>
      <c r="QNN157" s="334"/>
      <c r="QNO157" s="334"/>
      <c r="QNP157" s="334"/>
      <c r="QNQ157" s="334"/>
      <c r="QNR157" s="334"/>
      <c r="QNS157" s="334"/>
      <c r="QNT157" s="334"/>
      <c r="QNU157" s="334"/>
      <c r="QNV157" s="334"/>
      <c r="QNW157" s="334"/>
      <c r="QNX157" s="334"/>
      <c r="QNY157" s="334"/>
      <c r="QNZ157" s="334"/>
      <c r="QOA157" s="334"/>
      <c r="QOB157" s="334"/>
      <c r="QOC157" s="334"/>
      <c r="QOD157" s="334"/>
      <c r="QOE157" s="334"/>
      <c r="QOF157" s="334"/>
      <c r="QOG157" s="334"/>
      <c r="QOH157" s="334"/>
      <c r="QOI157" s="334"/>
      <c r="QOJ157" s="334"/>
      <c r="QOK157" s="334"/>
      <c r="QOL157" s="334"/>
      <c r="QOM157" s="334"/>
      <c r="QON157" s="334"/>
      <c r="QOO157" s="334"/>
      <c r="QOP157" s="334"/>
      <c r="QOQ157" s="334"/>
      <c r="QOR157" s="334"/>
      <c r="QOS157" s="334"/>
      <c r="QOT157" s="334"/>
      <c r="QOU157" s="334"/>
      <c r="QOV157" s="334"/>
      <c r="QOW157" s="334"/>
      <c r="QOX157" s="334"/>
      <c r="QOY157" s="334"/>
      <c r="QOZ157" s="334"/>
      <c r="QPA157" s="334"/>
      <c r="QPB157" s="334"/>
      <c r="QPC157" s="334"/>
      <c r="QPD157" s="334"/>
      <c r="QPE157" s="334"/>
      <c r="QPF157" s="334"/>
      <c r="QPG157" s="334"/>
      <c r="QPH157" s="334"/>
      <c r="QPI157" s="334"/>
      <c r="QPJ157" s="334"/>
      <c r="QPK157" s="334"/>
      <c r="QPL157" s="334"/>
      <c r="QPM157" s="334"/>
      <c r="QPN157" s="334"/>
      <c r="QPO157" s="334"/>
      <c r="QPP157" s="334"/>
      <c r="QPQ157" s="334"/>
      <c r="QPR157" s="334"/>
      <c r="QPS157" s="334"/>
      <c r="QPT157" s="334"/>
      <c r="QPU157" s="334"/>
      <c r="QPV157" s="334"/>
      <c r="QPW157" s="334"/>
      <c r="QPX157" s="334"/>
      <c r="QPY157" s="334"/>
      <c r="QPZ157" s="334"/>
      <c r="QQA157" s="334"/>
      <c r="QQB157" s="334"/>
      <c r="QQC157" s="334"/>
      <c r="QQD157" s="334"/>
      <c r="QQE157" s="334"/>
      <c r="QQF157" s="334"/>
      <c r="QQG157" s="334"/>
      <c r="QQH157" s="334"/>
      <c r="QQI157" s="334"/>
      <c r="QQJ157" s="334"/>
      <c r="QQK157" s="334"/>
      <c r="QQL157" s="334"/>
      <c r="QQM157" s="334"/>
      <c r="QQN157" s="334"/>
      <c r="QQO157" s="334"/>
      <c r="QQP157" s="334"/>
      <c r="QQQ157" s="334"/>
      <c r="QQR157" s="334"/>
      <c r="QQS157" s="334"/>
      <c r="QQT157" s="334"/>
      <c r="QQU157" s="334"/>
      <c r="QQV157" s="334"/>
      <c r="QQW157" s="334"/>
      <c r="QQX157" s="334"/>
      <c r="QQY157" s="334"/>
      <c r="QQZ157" s="334"/>
      <c r="QRA157" s="334"/>
      <c r="QRB157" s="334"/>
      <c r="QRC157" s="334"/>
      <c r="QRD157" s="334"/>
      <c r="QRE157" s="334"/>
      <c r="QRF157" s="334"/>
      <c r="QRG157" s="334"/>
      <c r="QRH157" s="334"/>
      <c r="QRI157" s="334"/>
      <c r="QRJ157" s="334"/>
      <c r="QRK157" s="334"/>
      <c r="QRL157" s="334"/>
      <c r="QRM157" s="334"/>
      <c r="QRN157" s="334"/>
      <c r="QRO157" s="334"/>
      <c r="QRP157" s="334"/>
      <c r="QRQ157" s="334"/>
      <c r="QRR157" s="334"/>
      <c r="QRS157" s="334"/>
      <c r="QRT157" s="334"/>
      <c r="QRU157" s="334"/>
      <c r="QRV157" s="334"/>
      <c r="QRW157" s="334"/>
      <c r="QRX157" s="334"/>
      <c r="QRY157" s="334"/>
      <c r="QRZ157" s="334"/>
      <c r="QSA157" s="334"/>
      <c r="QSB157" s="334"/>
      <c r="QSC157" s="334"/>
      <c r="QSD157" s="334"/>
      <c r="QSE157" s="334"/>
      <c r="QSF157" s="334"/>
      <c r="QSG157" s="334"/>
      <c r="QSH157" s="334"/>
      <c r="QSI157" s="334"/>
      <c r="QSJ157" s="334"/>
      <c r="QSK157" s="334"/>
      <c r="QSL157" s="334"/>
      <c r="QSM157" s="334"/>
      <c r="QSN157" s="334"/>
      <c r="QSO157" s="334"/>
      <c r="QSP157" s="334"/>
      <c r="QSQ157" s="334"/>
      <c r="QSR157" s="334"/>
      <c r="QSS157" s="334"/>
      <c r="QST157" s="334"/>
      <c r="QSU157" s="334"/>
      <c r="QSV157" s="334"/>
      <c r="QSW157" s="334"/>
      <c r="QSX157" s="334"/>
      <c r="QSY157" s="334"/>
      <c r="QSZ157" s="334"/>
      <c r="QTA157" s="334"/>
      <c r="QTB157" s="334"/>
      <c r="QTC157" s="334"/>
      <c r="QTD157" s="334"/>
      <c r="QTE157" s="334"/>
      <c r="QTF157" s="334"/>
      <c r="QTG157" s="334"/>
      <c r="QTH157" s="334"/>
      <c r="QTI157" s="334"/>
      <c r="QTJ157" s="334"/>
      <c r="QTK157" s="334"/>
      <c r="QTL157" s="334"/>
      <c r="QTM157" s="334"/>
      <c r="QTN157" s="334"/>
      <c r="QTO157" s="334"/>
      <c r="QTP157" s="334"/>
      <c r="QTQ157" s="334"/>
      <c r="QTR157" s="334"/>
      <c r="QTS157" s="334"/>
      <c r="QTT157" s="334"/>
      <c r="QTU157" s="334"/>
      <c r="QTV157" s="334"/>
      <c r="QTW157" s="334"/>
      <c r="QTX157" s="334"/>
      <c r="QTY157" s="334"/>
      <c r="QTZ157" s="334"/>
      <c r="QUA157" s="334"/>
      <c r="QUB157" s="334"/>
      <c r="QUC157" s="334"/>
      <c r="QUD157" s="334"/>
      <c r="QUE157" s="334"/>
      <c r="QUF157" s="334"/>
      <c r="QUG157" s="334"/>
      <c r="QUH157" s="334"/>
      <c r="QUI157" s="334"/>
      <c r="QUJ157" s="334"/>
      <c r="QUK157" s="334"/>
      <c r="QUL157" s="334"/>
      <c r="QUM157" s="334"/>
      <c r="QUN157" s="334"/>
      <c r="QUO157" s="334"/>
      <c r="QUP157" s="334"/>
      <c r="QUQ157" s="334"/>
      <c r="QUR157" s="334"/>
      <c r="QUS157" s="334"/>
      <c r="QUT157" s="334"/>
      <c r="QUU157" s="334"/>
      <c r="QUV157" s="334"/>
      <c r="QUW157" s="334"/>
      <c r="QUX157" s="334"/>
      <c r="QUY157" s="334"/>
      <c r="QUZ157" s="334"/>
      <c r="QVA157" s="334"/>
      <c r="QVB157" s="334"/>
      <c r="QVC157" s="334"/>
      <c r="QVD157" s="334"/>
      <c r="QVE157" s="334"/>
      <c r="QVF157" s="334"/>
      <c r="QVG157" s="334"/>
      <c r="QVH157" s="334"/>
      <c r="QVI157" s="334"/>
      <c r="QVJ157" s="334"/>
      <c r="QVK157" s="334"/>
      <c r="QVL157" s="334"/>
      <c r="QVM157" s="334"/>
      <c r="QVN157" s="334"/>
      <c r="QVO157" s="334"/>
      <c r="QVP157" s="334"/>
      <c r="QVQ157" s="334"/>
      <c r="QVR157" s="334"/>
      <c r="QVS157" s="334"/>
      <c r="QVT157" s="334"/>
      <c r="QVU157" s="334"/>
      <c r="QVV157" s="334"/>
      <c r="QVW157" s="334"/>
      <c r="QVX157" s="334"/>
      <c r="QVY157" s="334"/>
      <c r="QVZ157" s="334"/>
      <c r="QWA157" s="334"/>
      <c r="QWB157" s="334"/>
      <c r="QWC157" s="334"/>
      <c r="QWD157" s="334"/>
      <c r="QWE157" s="334"/>
      <c r="QWF157" s="334"/>
      <c r="QWG157" s="334"/>
      <c r="QWH157" s="334"/>
      <c r="QWI157" s="334"/>
      <c r="QWJ157" s="334"/>
      <c r="QWK157" s="334"/>
      <c r="QWL157" s="334"/>
      <c r="QWM157" s="334"/>
      <c r="QWN157" s="334"/>
      <c r="QWO157" s="334"/>
      <c r="QWP157" s="334"/>
      <c r="QWQ157" s="334"/>
      <c r="QWR157" s="334"/>
      <c r="QWS157" s="334"/>
      <c r="QWT157" s="334"/>
      <c r="QWU157" s="334"/>
      <c r="QWV157" s="334"/>
      <c r="QWW157" s="334"/>
      <c r="QWX157" s="334"/>
      <c r="QWY157" s="334"/>
      <c r="QWZ157" s="334"/>
      <c r="QXA157" s="334"/>
      <c r="QXB157" s="334"/>
      <c r="QXC157" s="334"/>
      <c r="QXD157" s="334"/>
      <c r="QXE157" s="334"/>
      <c r="QXF157" s="334"/>
      <c r="QXG157" s="334"/>
      <c r="QXH157" s="334"/>
      <c r="QXI157" s="334"/>
      <c r="QXJ157" s="334"/>
      <c r="QXK157" s="334"/>
      <c r="QXL157" s="334"/>
      <c r="QXM157" s="334"/>
      <c r="QXN157" s="334"/>
      <c r="QXO157" s="334"/>
      <c r="QXP157" s="334"/>
      <c r="QXQ157" s="334"/>
      <c r="QXR157" s="334"/>
      <c r="QXS157" s="334"/>
      <c r="QXT157" s="334"/>
      <c r="QXU157" s="334"/>
      <c r="QXV157" s="334"/>
      <c r="QXW157" s="334"/>
      <c r="QXX157" s="334"/>
      <c r="QXY157" s="334"/>
      <c r="QXZ157" s="334"/>
      <c r="QYA157" s="334"/>
      <c r="QYB157" s="334"/>
      <c r="QYC157" s="334"/>
      <c r="QYD157" s="334"/>
      <c r="QYE157" s="334"/>
      <c r="QYF157" s="334"/>
      <c r="QYG157" s="334"/>
      <c r="QYH157" s="334"/>
      <c r="QYI157" s="334"/>
      <c r="QYJ157" s="334"/>
      <c r="QYK157" s="334"/>
      <c r="QYL157" s="334"/>
      <c r="QYM157" s="334"/>
      <c r="QYN157" s="334"/>
      <c r="QYO157" s="334"/>
      <c r="QYP157" s="334"/>
      <c r="QYQ157" s="334"/>
      <c r="QYR157" s="334"/>
      <c r="QYS157" s="334"/>
      <c r="QYT157" s="334"/>
      <c r="QYU157" s="334"/>
      <c r="QYV157" s="334"/>
      <c r="QYW157" s="334"/>
      <c r="QYX157" s="334"/>
      <c r="QYY157" s="334"/>
      <c r="QYZ157" s="334"/>
      <c r="QZA157" s="334"/>
      <c r="QZB157" s="334"/>
      <c r="QZC157" s="334"/>
      <c r="QZD157" s="334"/>
      <c r="QZE157" s="334"/>
      <c r="QZF157" s="334"/>
      <c r="QZG157" s="334"/>
      <c r="QZH157" s="334"/>
      <c r="QZI157" s="334"/>
      <c r="QZJ157" s="334"/>
      <c r="QZK157" s="334"/>
      <c r="QZL157" s="334"/>
      <c r="QZM157" s="334"/>
      <c r="QZN157" s="334"/>
      <c r="QZO157" s="334"/>
      <c r="QZP157" s="334"/>
      <c r="QZQ157" s="334"/>
      <c r="QZR157" s="334"/>
      <c r="QZS157" s="334"/>
      <c r="QZT157" s="334"/>
      <c r="QZU157" s="334"/>
      <c r="QZV157" s="334"/>
      <c r="QZW157" s="334"/>
      <c r="QZX157" s="334"/>
      <c r="QZY157" s="334"/>
      <c r="QZZ157" s="334"/>
      <c r="RAA157" s="334"/>
      <c r="RAB157" s="334"/>
      <c r="RAC157" s="334"/>
      <c r="RAD157" s="334"/>
      <c r="RAE157" s="334"/>
      <c r="RAF157" s="334"/>
      <c r="RAG157" s="334"/>
      <c r="RAH157" s="334"/>
      <c r="RAI157" s="334"/>
      <c r="RAJ157" s="334"/>
      <c r="RAK157" s="334"/>
      <c r="RAL157" s="334"/>
      <c r="RAM157" s="334"/>
      <c r="RAN157" s="334"/>
      <c r="RAO157" s="334"/>
      <c r="RAP157" s="334"/>
      <c r="RAQ157" s="334"/>
      <c r="RAR157" s="334"/>
      <c r="RAS157" s="334"/>
      <c r="RAT157" s="334"/>
      <c r="RAU157" s="334"/>
      <c r="RAV157" s="334"/>
      <c r="RAW157" s="334"/>
      <c r="RAX157" s="334"/>
      <c r="RAY157" s="334"/>
      <c r="RAZ157" s="334"/>
      <c r="RBA157" s="334"/>
      <c r="RBB157" s="334"/>
      <c r="RBC157" s="334"/>
      <c r="RBD157" s="334"/>
      <c r="RBE157" s="334"/>
      <c r="RBF157" s="334"/>
      <c r="RBG157" s="334"/>
      <c r="RBH157" s="334"/>
      <c r="RBI157" s="334"/>
      <c r="RBJ157" s="334"/>
      <c r="RBK157" s="334"/>
      <c r="RBL157" s="334"/>
      <c r="RBM157" s="334"/>
      <c r="RBN157" s="334"/>
      <c r="RBO157" s="334"/>
      <c r="RBP157" s="334"/>
      <c r="RBQ157" s="334"/>
      <c r="RBR157" s="334"/>
      <c r="RBS157" s="334"/>
      <c r="RBT157" s="334"/>
      <c r="RBU157" s="334"/>
      <c r="RBV157" s="334"/>
      <c r="RBW157" s="334"/>
      <c r="RBX157" s="334"/>
      <c r="RBY157" s="334"/>
      <c r="RBZ157" s="334"/>
      <c r="RCA157" s="334"/>
      <c r="RCB157" s="334"/>
      <c r="RCC157" s="334"/>
      <c r="RCD157" s="334"/>
      <c r="RCE157" s="334"/>
      <c r="RCF157" s="334"/>
      <c r="RCG157" s="334"/>
      <c r="RCH157" s="334"/>
      <c r="RCI157" s="334"/>
      <c r="RCJ157" s="334"/>
      <c r="RCK157" s="334"/>
      <c r="RCL157" s="334"/>
      <c r="RCM157" s="334"/>
      <c r="RCN157" s="334"/>
      <c r="RCO157" s="334"/>
      <c r="RCP157" s="334"/>
      <c r="RCQ157" s="334"/>
      <c r="RCR157" s="334"/>
      <c r="RCS157" s="334"/>
      <c r="RCT157" s="334"/>
      <c r="RCU157" s="334"/>
      <c r="RCV157" s="334"/>
      <c r="RCW157" s="334"/>
      <c r="RCX157" s="334"/>
      <c r="RCY157" s="334"/>
      <c r="RCZ157" s="334"/>
      <c r="RDA157" s="334"/>
      <c r="RDB157" s="334"/>
      <c r="RDC157" s="334"/>
      <c r="RDD157" s="334"/>
      <c r="RDE157" s="334"/>
      <c r="RDF157" s="334"/>
      <c r="RDG157" s="334"/>
      <c r="RDH157" s="334"/>
      <c r="RDI157" s="334"/>
      <c r="RDJ157" s="334"/>
      <c r="RDK157" s="334"/>
      <c r="RDL157" s="334"/>
      <c r="RDM157" s="334"/>
      <c r="RDN157" s="334"/>
      <c r="RDO157" s="334"/>
      <c r="RDP157" s="334"/>
      <c r="RDQ157" s="334"/>
      <c r="RDR157" s="334"/>
      <c r="RDS157" s="334"/>
      <c r="RDT157" s="334"/>
      <c r="RDU157" s="334"/>
      <c r="RDV157" s="334"/>
      <c r="RDW157" s="334"/>
      <c r="RDX157" s="334"/>
      <c r="RDY157" s="334"/>
      <c r="RDZ157" s="334"/>
      <c r="REA157" s="334"/>
      <c r="REB157" s="334"/>
      <c r="REC157" s="334"/>
      <c r="RED157" s="334"/>
      <c r="REE157" s="334"/>
      <c r="REF157" s="334"/>
      <c r="REG157" s="334"/>
      <c r="REH157" s="334"/>
      <c r="REI157" s="334"/>
      <c r="REJ157" s="334"/>
      <c r="REK157" s="334"/>
      <c r="REL157" s="334"/>
      <c r="REM157" s="334"/>
      <c r="REN157" s="334"/>
      <c r="REO157" s="334"/>
      <c r="REP157" s="334"/>
      <c r="REQ157" s="334"/>
      <c r="RER157" s="334"/>
      <c r="RES157" s="334"/>
      <c r="RET157" s="334"/>
      <c r="REU157" s="334"/>
      <c r="REV157" s="334"/>
      <c r="REW157" s="334"/>
      <c r="REX157" s="334"/>
      <c r="REY157" s="334"/>
      <c r="REZ157" s="334"/>
      <c r="RFA157" s="334"/>
      <c r="RFB157" s="334"/>
      <c r="RFC157" s="334"/>
      <c r="RFD157" s="334"/>
      <c r="RFE157" s="334"/>
      <c r="RFF157" s="334"/>
      <c r="RFG157" s="334"/>
      <c r="RFH157" s="334"/>
      <c r="RFI157" s="334"/>
      <c r="RFJ157" s="334"/>
      <c r="RFK157" s="334"/>
      <c r="RFL157" s="334"/>
      <c r="RFM157" s="334"/>
      <c r="RFN157" s="334"/>
      <c r="RFO157" s="334"/>
      <c r="RFP157" s="334"/>
      <c r="RFQ157" s="334"/>
      <c r="RFR157" s="334"/>
      <c r="RFS157" s="334"/>
      <c r="RFT157" s="334"/>
      <c r="RFU157" s="334"/>
      <c r="RFV157" s="334"/>
      <c r="RFW157" s="334"/>
      <c r="RFX157" s="334"/>
      <c r="RFY157" s="334"/>
      <c r="RFZ157" s="334"/>
      <c r="RGA157" s="334"/>
      <c r="RGB157" s="334"/>
      <c r="RGC157" s="334"/>
      <c r="RGD157" s="334"/>
      <c r="RGE157" s="334"/>
      <c r="RGF157" s="334"/>
      <c r="RGG157" s="334"/>
      <c r="RGH157" s="334"/>
      <c r="RGI157" s="334"/>
      <c r="RGJ157" s="334"/>
      <c r="RGK157" s="334"/>
      <c r="RGL157" s="334"/>
      <c r="RGM157" s="334"/>
      <c r="RGN157" s="334"/>
      <c r="RGO157" s="334"/>
      <c r="RGP157" s="334"/>
      <c r="RGQ157" s="334"/>
      <c r="RGR157" s="334"/>
      <c r="RGS157" s="334"/>
      <c r="RGT157" s="334"/>
      <c r="RGU157" s="334"/>
      <c r="RGV157" s="334"/>
      <c r="RGW157" s="334"/>
      <c r="RGX157" s="334"/>
      <c r="RGY157" s="334"/>
      <c r="RGZ157" s="334"/>
      <c r="RHA157" s="334"/>
      <c r="RHB157" s="334"/>
      <c r="RHC157" s="334"/>
      <c r="RHD157" s="334"/>
      <c r="RHE157" s="334"/>
      <c r="RHF157" s="334"/>
      <c r="RHG157" s="334"/>
      <c r="RHH157" s="334"/>
      <c r="RHI157" s="334"/>
      <c r="RHJ157" s="334"/>
      <c r="RHK157" s="334"/>
      <c r="RHL157" s="334"/>
      <c r="RHM157" s="334"/>
      <c r="RHN157" s="334"/>
      <c r="RHO157" s="334"/>
      <c r="RHP157" s="334"/>
      <c r="RHQ157" s="334"/>
      <c r="RHR157" s="334"/>
      <c r="RHS157" s="334"/>
      <c r="RHT157" s="334"/>
      <c r="RHU157" s="334"/>
      <c r="RHV157" s="334"/>
      <c r="RHW157" s="334"/>
      <c r="RHX157" s="334"/>
      <c r="RHY157" s="334"/>
      <c r="RHZ157" s="334"/>
      <c r="RIA157" s="334"/>
      <c r="RIB157" s="334"/>
      <c r="RIC157" s="334"/>
      <c r="RID157" s="334"/>
      <c r="RIE157" s="334"/>
      <c r="RIF157" s="334"/>
      <c r="RIG157" s="334"/>
      <c r="RIH157" s="334"/>
      <c r="RII157" s="334"/>
      <c r="RIJ157" s="334"/>
      <c r="RIK157" s="334"/>
      <c r="RIL157" s="334"/>
      <c r="RIM157" s="334"/>
      <c r="RIN157" s="334"/>
      <c r="RIO157" s="334"/>
      <c r="RIP157" s="334"/>
      <c r="RIQ157" s="334"/>
      <c r="RIR157" s="334"/>
      <c r="RIS157" s="334"/>
      <c r="RIT157" s="334"/>
      <c r="RIU157" s="334"/>
      <c r="RIV157" s="334"/>
      <c r="RIW157" s="334"/>
      <c r="RIX157" s="334"/>
      <c r="RIY157" s="334"/>
      <c r="RIZ157" s="334"/>
      <c r="RJA157" s="334"/>
      <c r="RJB157" s="334"/>
      <c r="RJC157" s="334"/>
      <c r="RJD157" s="334"/>
      <c r="RJE157" s="334"/>
      <c r="RJF157" s="334"/>
      <c r="RJG157" s="334"/>
      <c r="RJH157" s="334"/>
      <c r="RJI157" s="334"/>
      <c r="RJJ157" s="334"/>
      <c r="RJK157" s="334"/>
      <c r="RJL157" s="334"/>
      <c r="RJM157" s="334"/>
      <c r="RJN157" s="334"/>
      <c r="RJO157" s="334"/>
      <c r="RJP157" s="334"/>
      <c r="RJQ157" s="334"/>
      <c r="RJR157" s="334"/>
      <c r="RJS157" s="334"/>
      <c r="RJT157" s="334"/>
      <c r="RJU157" s="334"/>
      <c r="RJV157" s="334"/>
      <c r="RJW157" s="334"/>
      <c r="RJX157" s="334"/>
      <c r="RJY157" s="334"/>
      <c r="RJZ157" s="334"/>
      <c r="RKA157" s="334"/>
      <c r="RKB157" s="334"/>
      <c r="RKC157" s="334"/>
      <c r="RKD157" s="334"/>
      <c r="RKE157" s="334"/>
      <c r="RKF157" s="334"/>
      <c r="RKG157" s="334"/>
      <c r="RKH157" s="334"/>
      <c r="RKI157" s="334"/>
      <c r="RKJ157" s="334"/>
      <c r="RKK157" s="334"/>
      <c r="RKL157" s="334"/>
      <c r="RKM157" s="334"/>
      <c r="RKN157" s="334"/>
      <c r="RKO157" s="334"/>
      <c r="RKP157" s="334"/>
      <c r="RKQ157" s="334"/>
      <c r="RKR157" s="334"/>
      <c r="RKS157" s="334"/>
      <c r="RKT157" s="334"/>
      <c r="RKU157" s="334"/>
      <c r="RKV157" s="334"/>
      <c r="RKW157" s="334"/>
      <c r="RKX157" s="334"/>
      <c r="RKY157" s="334"/>
      <c r="RKZ157" s="334"/>
      <c r="RLA157" s="334"/>
      <c r="RLB157" s="334"/>
      <c r="RLC157" s="334"/>
      <c r="RLD157" s="334"/>
      <c r="RLE157" s="334"/>
      <c r="RLF157" s="334"/>
      <c r="RLG157" s="334"/>
      <c r="RLH157" s="334"/>
      <c r="RLI157" s="334"/>
      <c r="RLJ157" s="334"/>
      <c r="RLK157" s="334"/>
      <c r="RLL157" s="334"/>
      <c r="RLM157" s="334"/>
      <c r="RLN157" s="334"/>
      <c r="RLO157" s="334"/>
      <c r="RLP157" s="334"/>
      <c r="RLQ157" s="334"/>
      <c r="RLR157" s="334"/>
      <c r="RLS157" s="334"/>
      <c r="RLT157" s="334"/>
      <c r="RLU157" s="334"/>
      <c r="RLV157" s="334"/>
      <c r="RLW157" s="334"/>
      <c r="RLX157" s="334"/>
      <c r="RLY157" s="334"/>
      <c r="RLZ157" s="334"/>
      <c r="RMA157" s="334"/>
      <c r="RMB157" s="334"/>
      <c r="RMC157" s="334"/>
      <c r="RMD157" s="334"/>
      <c r="RME157" s="334"/>
      <c r="RMF157" s="334"/>
      <c r="RMG157" s="334"/>
      <c r="RMH157" s="334"/>
      <c r="RMI157" s="334"/>
      <c r="RMJ157" s="334"/>
      <c r="RMK157" s="334"/>
      <c r="RML157" s="334"/>
      <c r="RMM157" s="334"/>
      <c r="RMN157" s="334"/>
      <c r="RMO157" s="334"/>
      <c r="RMP157" s="334"/>
      <c r="RMQ157" s="334"/>
      <c r="RMR157" s="334"/>
      <c r="RMS157" s="334"/>
      <c r="RMT157" s="334"/>
      <c r="RMU157" s="334"/>
      <c r="RMV157" s="334"/>
      <c r="RMW157" s="334"/>
      <c r="RMX157" s="334"/>
      <c r="RMY157" s="334"/>
      <c r="RMZ157" s="334"/>
      <c r="RNA157" s="334"/>
      <c r="RNB157" s="334"/>
      <c r="RNC157" s="334"/>
      <c r="RND157" s="334"/>
      <c r="RNE157" s="334"/>
      <c r="RNF157" s="334"/>
      <c r="RNG157" s="334"/>
      <c r="RNH157" s="334"/>
      <c r="RNI157" s="334"/>
      <c r="RNJ157" s="334"/>
      <c r="RNK157" s="334"/>
      <c r="RNL157" s="334"/>
      <c r="RNM157" s="334"/>
      <c r="RNN157" s="334"/>
      <c r="RNO157" s="334"/>
      <c r="RNP157" s="334"/>
      <c r="RNQ157" s="334"/>
      <c r="RNR157" s="334"/>
      <c r="RNS157" s="334"/>
      <c r="RNT157" s="334"/>
      <c r="RNU157" s="334"/>
      <c r="RNV157" s="334"/>
      <c r="RNW157" s="334"/>
      <c r="RNX157" s="334"/>
      <c r="RNY157" s="334"/>
      <c r="RNZ157" s="334"/>
      <c r="ROA157" s="334"/>
      <c r="ROB157" s="334"/>
      <c r="ROC157" s="334"/>
      <c r="ROD157" s="334"/>
      <c r="ROE157" s="334"/>
      <c r="ROF157" s="334"/>
      <c r="ROG157" s="334"/>
      <c r="ROH157" s="334"/>
      <c r="ROI157" s="334"/>
      <c r="ROJ157" s="334"/>
      <c r="ROK157" s="334"/>
      <c r="ROL157" s="334"/>
      <c r="ROM157" s="334"/>
      <c r="RON157" s="334"/>
      <c r="ROO157" s="334"/>
      <c r="ROP157" s="334"/>
      <c r="ROQ157" s="334"/>
      <c r="ROR157" s="334"/>
      <c r="ROS157" s="334"/>
      <c r="ROT157" s="334"/>
      <c r="ROU157" s="334"/>
      <c r="ROV157" s="334"/>
      <c r="ROW157" s="334"/>
      <c r="ROX157" s="334"/>
      <c r="ROY157" s="334"/>
      <c r="ROZ157" s="334"/>
      <c r="RPA157" s="334"/>
      <c r="RPB157" s="334"/>
      <c r="RPC157" s="334"/>
      <c r="RPD157" s="334"/>
      <c r="RPE157" s="334"/>
      <c r="RPF157" s="334"/>
      <c r="RPG157" s="334"/>
      <c r="RPH157" s="334"/>
      <c r="RPI157" s="334"/>
      <c r="RPJ157" s="334"/>
      <c r="RPK157" s="334"/>
      <c r="RPL157" s="334"/>
      <c r="RPM157" s="334"/>
      <c r="RPN157" s="334"/>
      <c r="RPO157" s="334"/>
      <c r="RPP157" s="334"/>
      <c r="RPQ157" s="334"/>
      <c r="RPR157" s="334"/>
      <c r="RPS157" s="334"/>
      <c r="RPT157" s="334"/>
      <c r="RPU157" s="334"/>
      <c r="RPV157" s="334"/>
      <c r="RPW157" s="334"/>
      <c r="RPX157" s="334"/>
      <c r="RPY157" s="334"/>
      <c r="RPZ157" s="334"/>
      <c r="RQA157" s="334"/>
      <c r="RQB157" s="334"/>
      <c r="RQC157" s="334"/>
      <c r="RQD157" s="334"/>
      <c r="RQE157" s="334"/>
      <c r="RQF157" s="334"/>
      <c r="RQG157" s="334"/>
      <c r="RQH157" s="334"/>
      <c r="RQI157" s="334"/>
      <c r="RQJ157" s="334"/>
      <c r="RQK157" s="334"/>
      <c r="RQL157" s="334"/>
      <c r="RQM157" s="334"/>
      <c r="RQN157" s="334"/>
      <c r="RQO157" s="334"/>
      <c r="RQP157" s="334"/>
      <c r="RQQ157" s="334"/>
      <c r="RQR157" s="334"/>
      <c r="RQS157" s="334"/>
      <c r="RQT157" s="334"/>
      <c r="RQU157" s="334"/>
      <c r="RQV157" s="334"/>
      <c r="RQW157" s="334"/>
      <c r="RQX157" s="334"/>
      <c r="RQY157" s="334"/>
      <c r="RQZ157" s="334"/>
      <c r="RRA157" s="334"/>
      <c r="RRB157" s="334"/>
      <c r="RRC157" s="334"/>
      <c r="RRD157" s="334"/>
      <c r="RRE157" s="334"/>
      <c r="RRF157" s="334"/>
      <c r="RRG157" s="334"/>
      <c r="RRH157" s="334"/>
      <c r="RRI157" s="334"/>
      <c r="RRJ157" s="334"/>
      <c r="RRK157" s="334"/>
      <c r="RRL157" s="334"/>
      <c r="RRM157" s="334"/>
      <c r="RRN157" s="334"/>
      <c r="RRO157" s="334"/>
      <c r="RRP157" s="334"/>
      <c r="RRQ157" s="334"/>
      <c r="RRR157" s="334"/>
      <c r="RRS157" s="334"/>
      <c r="RRT157" s="334"/>
      <c r="RRU157" s="334"/>
      <c r="RRV157" s="334"/>
      <c r="RRW157" s="334"/>
      <c r="RRX157" s="334"/>
      <c r="RRY157" s="334"/>
      <c r="RRZ157" s="334"/>
      <c r="RSA157" s="334"/>
      <c r="RSB157" s="334"/>
      <c r="RSC157" s="334"/>
      <c r="RSD157" s="334"/>
      <c r="RSE157" s="334"/>
      <c r="RSF157" s="334"/>
      <c r="RSG157" s="334"/>
      <c r="RSH157" s="334"/>
      <c r="RSI157" s="334"/>
      <c r="RSJ157" s="334"/>
      <c r="RSK157" s="334"/>
      <c r="RSL157" s="334"/>
      <c r="RSM157" s="334"/>
      <c r="RSN157" s="334"/>
      <c r="RSO157" s="334"/>
      <c r="RSP157" s="334"/>
      <c r="RSQ157" s="334"/>
      <c r="RSR157" s="334"/>
      <c r="RSS157" s="334"/>
      <c r="RST157" s="334"/>
      <c r="RSU157" s="334"/>
      <c r="RSV157" s="334"/>
      <c r="RSW157" s="334"/>
      <c r="RSX157" s="334"/>
      <c r="RSY157" s="334"/>
      <c r="RSZ157" s="334"/>
      <c r="RTA157" s="334"/>
      <c r="RTB157" s="334"/>
      <c r="RTC157" s="334"/>
      <c r="RTD157" s="334"/>
      <c r="RTE157" s="334"/>
      <c r="RTF157" s="334"/>
      <c r="RTG157" s="334"/>
      <c r="RTH157" s="334"/>
      <c r="RTI157" s="334"/>
      <c r="RTJ157" s="334"/>
      <c r="RTK157" s="334"/>
      <c r="RTL157" s="334"/>
      <c r="RTM157" s="334"/>
      <c r="RTN157" s="334"/>
      <c r="RTO157" s="334"/>
      <c r="RTP157" s="334"/>
      <c r="RTQ157" s="334"/>
      <c r="RTR157" s="334"/>
      <c r="RTS157" s="334"/>
      <c r="RTT157" s="334"/>
      <c r="RTU157" s="334"/>
      <c r="RTV157" s="334"/>
      <c r="RTW157" s="334"/>
      <c r="RTX157" s="334"/>
      <c r="RTY157" s="334"/>
      <c r="RTZ157" s="334"/>
      <c r="RUA157" s="334"/>
      <c r="RUB157" s="334"/>
      <c r="RUC157" s="334"/>
      <c r="RUD157" s="334"/>
      <c r="RUE157" s="334"/>
      <c r="RUF157" s="334"/>
      <c r="RUG157" s="334"/>
      <c r="RUH157" s="334"/>
      <c r="RUI157" s="334"/>
      <c r="RUJ157" s="334"/>
      <c r="RUK157" s="334"/>
      <c r="RUL157" s="334"/>
      <c r="RUM157" s="334"/>
      <c r="RUN157" s="334"/>
      <c r="RUO157" s="334"/>
      <c r="RUP157" s="334"/>
      <c r="RUQ157" s="334"/>
      <c r="RUR157" s="334"/>
      <c r="RUS157" s="334"/>
      <c r="RUT157" s="334"/>
      <c r="RUU157" s="334"/>
      <c r="RUV157" s="334"/>
      <c r="RUW157" s="334"/>
      <c r="RUX157" s="334"/>
      <c r="RUY157" s="334"/>
      <c r="RUZ157" s="334"/>
      <c r="RVA157" s="334"/>
      <c r="RVB157" s="334"/>
      <c r="RVC157" s="334"/>
      <c r="RVD157" s="334"/>
      <c r="RVE157" s="334"/>
      <c r="RVF157" s="334"/>
      <c r="RVG157" s="334"/>
      <c r="RVH157" s="334"/>
      <c r="RVI157" s="334"/>
      <c r="RVJ157" s="334"/>
      <c r="RVK157" s="334"/>
      <c r="RVL157" s="334"/>
      <c r="RVM157" s="334"/>
      <c r="RVN157" s="334"/>
      <c r="RVO157" s="334"/>
      <c r="RVP157" s="334"/>
      <c r="RVQ157" s="334"/>
      <c r="RVR157" s="334"/>
      <c r="RVS157" s="334"/>
      <c r="RVT157" s="334"/>
      <c r="RVU157" s="334"/>
      <c r="RVV157" s="334"/>
      <c r="RVW157" s="334"/>
      <c r="RVX157" s="334"/>
      <c r="RVY157" s="334"/>
      <c r="RVZ157" s="334"/>
      <c r="RWA157" s="334"/>
      <c r="RWB157" s="334"/>
      <c r="RWC157" s="334"/>
      <c r="RWD157" s="334"/>
      <c r="RWE157" s="334"/>
      <c r="RWF157" s="334"/>
      <c r="RWG157" s="334"/>
      <c r="RWH157" s="334"/>
      <c r="RWI157" s="334"/>
      <c r="RWJ157" s="334"/>
      <c r="RWK157" s="334"/>
      <c r="RWL157" s="334"/>
      <c r="RWM157" s="334"/>
      <c r="RWN157" s="334"/>
      <c r="RWO157" s="334"/>
      <c r="RWP157" s="334"/>
      <c r="RWQ157" s="334"/>
      <c r="RWR157" s="334"/>
      <c r="RWS157" s="334"/>
      <c r="RWT157" s="334"/>
      <c r="RWU157" s="334"/>
      <c r="RWV157" s="334"/>
      <c r="RWW157" s="334"/>
      <c r="RWX157" s="334"/>
      <c r="RWY157" s="334"/>
      <c r="RWZ157" s="334"/>
      <c r="RXA157" s="334"/>
      <c r="RXB157" s="334"/>
      <c r="RXC157" s="334"/>
      <c r="RXD157" s="334"/>
      <c r="RXE157" s="334"/>
      <c r="RXF157" s="334"/>
      <c r="RXG157" s="334"/>
      <c r="RXH157" s="334"/>
      <c r="RXI157" s="334"/>
      <c r="RXJ157" s="334"/>
      <c r="RXK157" s="334"/>
      <c r="RXL157" s="334"/>
      <c r="RXM157" s="334"/>
      <c r="RXN157" s="334"/>
      <c r="RXO157" s="334"/>
      <c r="RXP157" s="334"/>
      <c r="RXQ157" s="334"/>
      <c r="RXR157" s="334"/>
      <c r="RXS157" s="334"/>
      <c r="RXT157" s="334"/>
      <c r="RXU157" s="334"/>
      <c r="RXV157" s="334"/>
      <c r="RXW157" s="334"/>
      <c r="RXX157" s="334"/>
      <c r="RXY157" s="334"/>
      <c r="RXZ157" s="334"/>
      <c r="RYA157" s="334"/>
      <c r="RYB157" s="334"/>
      <c r="RYC157" s="334"/>
      <c r="RYD157" s="334"/>
      <c r="RYE157" s="334"/>
      <c r="RYF157" s="334"/>
      <c r="RYG157" s="334"/>
      <c r="RYH157" s="334"/>
      <c r="RYI157" s="334"/>
      <c r="RYJ157" s="334"/>
      <c r="RYK157" s="334"/>
      <c r="RYL157" s="334"/>
      <c r="RYM157" s="334"/>
      <c r="RYN157" s="334"/>
      <c r="RYO157" s="334"/>
      <c r="RYP157" s="334"/>
      <c r="RYQ157" s="334"/>
      <c r="RYR157" s="334"/>
      <c r="RYS157" s="334"/>
      <c r="RYT157" s="334"/>
      <c r="RYU157" s="334"/>
      <c r="RYV157" s="334"/>
      <c r="RYW157" s="334"/>
      <c r="RYX157" s="334"/>
      <c r="RYY157" s="334"/>
      <c r="RYZ157" s="334"/>
      <c r="RZA157" s="334"/>
      <c r="RZB157" s="334"/>
      <c r="RZC157" s="334"/>
      <c r="RZD157" s="334"/>
      <c r="RZE157" s="334"/>
      <c r="RZF157" s="334"/>
      <c r="RZG157" s="334"/>
      <c r="RZH157" s="334"/>
      <c r="RZI157" s="334"/>
      <c r="RZJ157" s="334"/>
      <c r="RZK157" s="334"/>
      <c r="RZL157" s="334"/>
      <c r="RZM157" s="334"/>
      <c r="RZN157" s="334"/>
      <c r="RZO157" s="334"/>
      <c r="RZP157" s="334"/>
      <c r="RZQ157" s="334"/>
      <c r="RZR157" s="334"/>
      <c r="RZS157" s="334"/>
      <c r="RZT157" s="334"/>
      <c r="RZU157" s="334"/>
      <c r="RZV157" s="334"/>
      <c r="RZW157" s="334"/>
      <c r="RZX157" s="334"/>
      <c r="RZY157" s="334"/>
      <c r="RZZ157" s="334"/>
      <c r="SAA157" s="334"/>
      <c r="SAB157" s="334"/>
      <c r="SAC157" s="334"/>
      <c r="SAD157" s="334"/>
      <c r="SAE157" s="334"/>
      <c r="SAF157" s="334"/>
      <c r="SAG157" s="334"/>
      <c r="SAH157" s="334"/>
      <c r="SAI157" s="334"/>
      <c r="SAJ157" s="334"/>
      <c r="SAK157" s="334"/>
      <c r="SAL157" s="334"/>
      <c r="SAM157" s="334"/>
      <c r="SAN157" s="334"/>
      <c r="SAO157" s="334"/>
      <c r="SAP157" s="334"/>
      <c r="SAQ157" s="334"/>
      <c r="SAR157" s="334"/>
      <c r="SAS157" s="334"/>
      <c r="SAT157" s="334"/>
      <c r="SAU157" s="334"/>
      <c r="SAV157" s="334"/>
      <c r="SAW157" s="334"/>
      <c r="SAX157" s="334"/>
      <c r="SAY157" s="334"/>
      <c r="SAZ157" s="334"/>
      <c r="SBA157" s="334"/>
      <c r="SBB157" s="334"/>
      <c r="SBC157" s="334"/>
      <c r="SBD157" s="334"/>
      <c r="SBE157" s="334"/>
      <c r="SBF157" s="334"/>
      <c r="SBG157" s="334"/>
      <c r="SBH157" s="334"/>
      <c r="SBI157" s="334"/>
      <c r="SBJ157" s="334"/>
      <c r="SBK157" s="334"/>
      <c r="SBL157" s="334"/>
      <c r="SBM157" s="334"/>
      <c r="SBN157" s="334"/>
      <c r="SBO157" s="334"/>
      <c r="SBP157" s="334"/>
      <c r="SBQ157" s="334"/>
      <c r="SBR157" s="334"/>
      <c r="SBS157" s="334"/>
      <c r="SBT157" s="334"/>
      <c r="SBU157" s="334"/>
      <c r="SBV157" s="334"/>
      <c r="SBW157" s="334"/>
      <c r="SBX157" s="334"/>
      <c r="SBY157" s="334"/>
      <c r="SBZ157" s="334"/>
      <c r="SCA157" s="334"/>
      <c r="SCB157" s="334"/>
      <c r="SCC157" s="334"/>
      <c r="SCD157" s="334"/>
      <c r="SCE157" s="334"/>
      <c r="SCF157" s="334"/>
      <c r="SCG157" s="334"/>
      <c r="SCH157" s="334"/>
      <c r="SCI157" s="334"/>
      <c r="SCJ157" s="334"/>
      <c r="SCK157" s="334"/>
      <c r="SCL157" s="334"/>
      <c r="SCM157" s="334"/>
      <c r="SCN157" s="334"/>
      <c r="SCO157" s="334"/>
      <c r="SCP157" s="334"/>
      <c r="SCQ157" s="334"/>
      <c r="SCR157" s="334"/>
      <c r="SCS157" s="334"/>
      <c r="SCT157" s="334"/>
      <c r="SCU157" s="334"/>
      <c r="SCV157" s="334"/>
      <c r="SCW157" s="334"/>
      <c r="SCX157" s="334"/>
      <c r="SCY157" s="334"/>
      <c r="SCZ157" s="334"/>
      <c r="SDA157" s="334"/>
      <c r="SDB157" s="334"/>
      <c r="SDC157" s="334"/>
      <c r="SDD157" s="334"/>
      <c r="SDE157" s="334"/>
      <c r="SDF157" s="334"/>
      <c r="SDG157" s="334"/>
      <c r="SDH157" s="334"/>
      <c r="SDI157" s="334"/>
      <c r="SDJ157" s="334"/>
      <c r="SDK157" s="334"/>
      <c r="SDL157" s="334"/>
      <c r="SDM157" s="334"/>
      <c r="SDN157" s="334"/>
      <c r="SDO157" s="334"/>
      <c r="SDP157" s="334"/>
      <c r="SDQ157" s="334"/>
      <c r="SDR157" s="334"/>
      <c r="SDS157" s="334"/>
      <c r="SDT157" s="334"/>
      <c r="SDU157" s="334"/>
      <c r="SDV157" s="334"/>
      <c r="SDW157" s="334"/>
      <c r="SDX157" s="334"/>
      <c r="SDY157" s="334"/>
      <c r="SDZ157" s="334"/>
      <c r="SEA157" s="334"/>
      <c r="SEB157" s="334"/>
      <c r="SEC157" s="334"/>
      <c r="SED157" s="334"/>
      <c r="SEE157" s="334"/>
      <c r="SEF157" s="334"/>
      <c r="SEG157" s="334"/>
      <c r="SEH157" s="334"/>
      <c r="SEI157" s="334"/>
      <c r="SEJ157" s="334"/>
      <c r="SEK157" s="334"/>
      <c r="SEL157" s="334"/>
      <c r="SEM157" s="334"/>
      <c r="SEN157" s="334"/>
      <c r="SEO157" s="334"/>
      <c r="SEP157" s="334"/>
      <c r="SEQ157" s="334"/>
      <c r="SER157" s="334"/>
      <c r="SES157" s="334"/>
      <c r="SET157" s="334"/>
      <c r="SEU157" s="334"/>
      <c r="SEV157" s="334"/>
      <c r="SEW157" s="334"/>
      <c r="SEX157" s="334"/>
      <c r="SEY157" s="334"/>
      <c r="SEZ157" s="334"/>
      <c r="SFA157" s="334"/>
      <c r="SFB157" s="334"/>
      <c r="SFC157" s="334"/>
      <c r="SFD157" s="334"/>
      <c r="SFE157" s="334"/>
      <c r="SFF157" s="334"/>
      <c r="SFG157" s="334"/>
      <c r="SFH157" s="334"/>
      <c r="SFI157" s="334"/>
      <c r="SFJ157" s="334"/>
      <c r="SFK157" s="334"/>
      <c r="SFL157" s="334"/>
      <c r="SFM157" s="334"/>
      <c r="SFN157" s="334"/>
      <c r="SFO157" s="334"/>
      <c r="SFP157" s="334"/>
      <c r="SFQ157" s="334"/>
      <c r="SFR157" s="334"/>
      <c r="SFS157" s="334"/>
      <c r="SFT157" s="334"/>
      <c r="SFU157" s="334"/>
      <c r="SFV157" s="334"/>
      <c r="SFW157" s="334"/>
      <c r="SFX157" s="334"/>
      <c r="SFY157" s="334"/>
      <c r="SFZ157" s="334"/>
      <c r="SGA157" s="334"/>
      <c r="SGB157" s="334"/>
      <c r="SGC157" s="334"/>
      <c r="SGD157" s="334"/>
      <c r="SGE157" s="334"/>
      <c r="SGF157" s="334"/>
      <c r="SGG157" s="334"/>
      <c r="SGH157" s="334"/>
      <c r="SGI157" s="334"/>
      <c r="SGJ157" s="334"/>
      <c r="SGK157" s="334"/>
      <c r="SGL157" s="334"/>
      <c r="SGM157" s="334"/>
      <c r="SGN157" s="334"/>
      <c r="SGO157" s="334"/>
      <c r="SGP157" s="334"/>
      <c r="SGQ157" s="334"/>
      <c r="SGR157" s="334"/>
      <c r="SGS157" s="334"/>
      <c r="SGT157" s="334"/>
      <c r="SGU157" s="334"/>
      <c r="SGV157" s="334"/>
      <c r="SGW157" s="334"/>
      <c r="SGX157" s="334"/>
      <c r="SGY157" s="334"/>
      <c r="SGZ157" s="334"/>
      <c r="SHA157" s="334"/>
      <c r="SHB157" s="334"/>
      <c r="SHC157" s="334"/>
      <c r="SHD157" s="334"/>
      <c r="SHE157" s="334"/>
      <c r="SHF157" s="334"/>
      <c r="SHG157" s="334"/>
      <c r="SHH157" s="334"/>
      <c r="SHI157" s="334"/>
      <c r="SHJ157" s="334"/>
      <c r="SHK157" s="334"/>
      <c r="SHL157" s="334"/>
      <c r="SHM157" s="334"/>
      <c r="SHN157" s="334"/>
      <c r="SHO157" s="334"/>
      <c r="SHP157" s="334"/>
      <c r="SHQ157" s="334"/>
      <c r="SHR157" s="334"/>
      <c r="SHS157" s="334"/>
      <c r="SHT157" s="334"/>
      <c r="SHU157" s="334"/>
      <c r="SHV157" s="334"/>
      <c r="SHW157" s="334"/>
      <c r="SHX157" s="334"/>
      <c r="SHY157" s="334"/>
      <c r="SHZ157" s="334"/>
      <c r="SIA157" s="334"/>
      <c r="SIB157" s="334"/>
      <c r="SIC157" s="334"/>
      <c r="SID157" s="334"/>
      <c r="SIE157" s="334"/>
      <c r="SIF157" s="334"/>
      <c r="SIG157" s="334"/>
      <c r="SIH157" s="334"/>
      <c r="SII157" s="334"/>
      <c r="SIJ157" s="334"/>
      <c r="SIK157" s="334"/>
      <c r="SIL157" s="334"/>
      <c r="SIM157" s="334"/>
      <c r="SIN157" s="334"/>
      <c r="SIO157" s="334"/>
      <c r="SIP157" s="334"/>
      <c r="SIQ157" s="334"/>
      <c r="SIR157" s="334"/>
      <c r="SIS157" s="334"/>
      <c r="SIT157" s="334"/>
      <c r="SIU157" s="334"/>
      <c r="SIV157" s="334"/>
      <c r="SIW157" s="334"/>
      <c r="SIX157" s="334"/>
      <c r="SIY157" s="334"/>
      <c r="SIZ157" s="334"/>
      <c r="SJA157" s="334"/>
      <c r="SJB157" s="334"/>
      <c r="SJC157" s="334"/>
      <c r="SJD157" s="334"/>
      <c r="SJE157" s="334"/>
      <c r="SJF157" s="334"/>
      <c r="SJG157" s="334"/>
      <c r="SJH157" s="334"/>
      <c r="SJI157" s="334"/>
      <c r="SJJ157" s="334"/>
      <c r="SJK157" s="334"/>
      <c r="SJL157" s="334"/>
      <c r="SJM157" s="334"/>
      <c r="SJN157" s="334"/>
      <c r="SJO157" s="334"/>
      <c r="SJP157" s="334"/>
      <c r="SJQ157" s="334"/>
      <c r="SJR157" s="334"/>
      <c r="SJS157" s="334"/>
      <c r="SJT157" s="334"/>
      <c r="SJU157" s="334"/>
      <c r="SJV157" s="334"/>
      <c r="SJW157" s="334"/>
      <c r="SJX157" s="334"/>
      <c r="SJY157" s="334"/>
      <c r="SJZ157" s="334"/>
      <c r="SKA157" s="334"/>
      <c r="SKB157" s="334"/>
      <c r="SKC157" s="334"/>
      <c r="SKD157" s="334"/>
      <c r="SKE157" s="334"/>
      <c r="SKF157" s="334"/>
      <c r="SKG157" s="334"/>
      <c r="SKH157" s="334"/>
      <c r="SKI157" s="334"/>
      <c r="SKJ157" s="334"/>
      <c r="SKK157" s="334"/>
      <c r="SKL157" s="334"/>
      <c r="SKM157" s="334"/>
      <c r="SKN157" s="334"/>
      <c r="SKO157" s="334"/>
      <c r="SKP157" s="334"/>
      <c r="SKQ157" s="334"/>
      <c r="SKR157" s="334"/>
      <c r="SKS157" s="334"/>
      <c r="SKT157" s="334"/>
      <c r="SKU157" s="334"/>
      <c r="SKV157" s="334"/>
      <c r="SKW157" s="334"/>
      <c r="SKX157" s="334"/>
      <c r="SKY157" s="334"/>
      <c r="SKZ157" s="334"/>
      <c r="SLA157" s="334"/>
      <c r="SLB157" s="334"/>
      <c r="SLC157" s="334"/>
      <c r="SLD157" s="334"/>
      <c r="SLE157" s="334"/>
      <c r="SLF157" s="334"/>
      <c r="SLG157" s="334"/>
      <c r="SLH157" s="334"/>
      <c r="SLI157" s="334"/>
      <c r="SLJ157" s="334"/>
      <c r="SLK157" s="334"/>
      <c r="SLL157" s="334"/>
      <c r="SLM157" s="334"/>
      <c r="SLN157" s="334"/>
      <c r="SLO157" s="334"/>
      <c r="SLP157" s="334"/>
      <c r="SLQ157" s="334"/>
      <c r="SLR157" s="334"/>
      <c r="SLS157" s="334"/>
      <c r="SLT157" s="334"/>
      <c r="SLU157" s="334"/>
      <c r="SLV157" s="334"/>
      <c r="SLW157" s="334"/>
      <c r="SLX157" s="334"/>
      <c r="SLY157" s="334"/>
      <c r="SLZ157" s="334"/>
      <c r="SMA157" s="334"/>
      <c r="SMB157" s="334"/>
      <c r="SMC157" s="334"/>
      <c r="SMD157" s="334"/>
      <c r="SME157" s="334"/>
      <c r="SMF157" s="334"/>
      <c r="SMG157" s="334"/>
      <c r="SMH157" s="334"/>
      <c r="SMI157" s="334"/>
      <c r="SMJ157" s="334"/>
      <c r="SMK157" s="334"/>
      <c r="SML157" s="334"/>
      <c r="SMM157" s="334"/>
      <c r="SMN157" s="334"/>
      <c r="SMO157" s="334"/>
      <c r="SMP157" s="334"/>
      <c r="SMQ157" s="334"/>
      <c r="SMR157" s="334"/>
      <c r="SMS157" s="334"/>
      <c r="SMT157" s="334"/>
      <c r="SMU157" s="334"/>
      <c r="SMV157" s="334"/>
      <c r="SMW157" s="334"/>
      <c r="SMX157" s="334"/>
      <c r="SMY157" s="334"/>
      <c r="SMZ157" s="334"/>
      <c r="SNA157" s="334"/>
      <c r="SNB157" s="334"/>
      <c r="SNC157" s="334"/>
      <c r="SND157" s="334"/>
      <c r="SNE157" s="334"/>
      <c r="SNF157" s="334"/>
      <c r="SNG157" s="334"/>
      <c r="SNH157" s="334"/>
      <c r="SNI157" s="334"/>
      <c r="SNJ157" s="334"/>
      <c r="SNK157" s="334"/>
      <c r="SNL157" s="334"/>
      <c r="SNM157" s="334"/>
      <c r="SNN157" s="334"/>
      <c r="SNO157" s="334"/>
      <c r="SNP157" s="334"/>
      <c r="SNQ157" s="334"/>
      <c r="SNR157" s="334"/>
      <c r="SNS157" s="334"/>
      <c r="SNT157" s="334"/>
      <c r="SNU157" s="334"/>
      <c r="SNV157" s="334"/>
      <c r="SNW157" s="334"/>
      <c r="SNX157" s="334"/>
      <c r="SNY157" s="334"/>
      <c r="SNZ157" s="334"/>
      <c r="SOA157" s="334"/>
      <c r="SOB157" s="334"/>
      <c r="SOC157" s="334"/>
      <c r="SOD157" s="334"/>
      <c r="SOE157" s="334"/>
      <c r="SOF157" s="334"/>
      <c r="SOG157" s="334"/>
      <c r="SOH157" s="334"/>
      <c r="SOI157" s="334"/>
      <c r="SOJ157" s="334"/>
      <c r="SOK157" s="334"/>
      <c r="SOL157" s="334"/>
      <c r="SOM157" s="334"/>
      <c r="SON157" s="334"/>
      <c r="SOO157" s="334"/>
      <c r="SOP157" s="334"/>
      <c r="SOQ157" s="334"/>
      <c r="SOR157" s="334"/>
      <c r="SOS157" s="334"/>
      <c r="SOT157" s="334"/>
      <c r="SOU157" s="334"/>
      <c r="SOV157" s="334"/>
      <c r="SOW157" s="334"/>
      <c r="SOX157" s="334"/>
      <c r="SOY157" s="334"/>
      <c r="SOZ157" s="334"/>
      <c r="SPA157" s="334"/>
      <c r="SPB157" s="334"/>
      <c r="SPC157" s="334"/>
      <c r="SPD157" s="334"/>
      <c r="SPE157" s="334"/>
      <c r="SPF157" s="334"/>
      <c r="SPG157" s="334"/>
      <c r="SPH157" s="334"/>
      <c r="SPI157" s="334"/>
      <c r="SPJ157" s="334"/>
      <c r="SPK157" s="334"/>
      <c r="SPL157" s="334"/>
      <c r="SPM157" s="334"/>
      <c r="SPN157" s="334"/>
      <c r="SPO157" s="334"/>
      <c r="SPP157" s="334"/>
      <c r="SPQ157" s="334"/>
      <c r="SPR157" s="334"/>
      <c r="SPS157" s="334"/>
      <c r="SPT157" s="334"/>
      <c r="SPU157" s="334"/>
      <c r="SPV157" s="334"/>
      <c r="SPW157" s="334"/>
      <c r="SPX157" s="334"/>
      <c r="SPY157" s="334"/>
      <c r="SPZ157" s="334"/>
      <c r="SQA157" s="334"/>
      <c r="SQB157" s="334"/>
      <c r="SQC157" s="334"/>
      <c r="SQD157" s="334"/>
      <c r="SQE157" s="334"/>
      <c r="SQF157" s="334"/>
      <c r="SQG157" s="334"/>
      <c r="SQH157" s="334"/>
      <c r="SQI157" s="334"/>
      <c r="SQJ157" s="334"/>
      <c r="SQK157" s="334"/>
      <c r="SQL157" s="334"/>
      <c r="SQM157" s="334"/>
      <c r="SQN157" s="334"/>
      <c r="SQO157" s="334"/>
      <c r="SQP157" s="334"/>
      <c r="SQQ157" s="334"/>
      <c r="SQR157" s="334"/>
      <c r="SQS157" s="334"/>
      <c r="SQT157" s="334"/>
      <c r="SQU157" s="334"/>
      <c r="SQV157" s="334"/>
      <c r="SQW157" s="334"/>
      <c r="SQX157" s="334"/>
      <c r="SQY157" s="334"/>
      <c r="SQZ157" s="334"/>
      <c r="SRA157" s="334"/>
      <c r="SRB157" s="334"/>
      <c r="SRC157" s="334"/>
      <c r="SRD157" s="334"/>
      <c r="SRE157" s="334"/>
      <c r="SRF157" s="334"/>
      <c r="SRG157" s="334"/>
      <c r="SRH157" s="334"/>
      <c r="SRI157" s="334"/>
      <c r="SRJ157" s="334"/>
      <c r="SRK157" s="334"/>
      <c r="SRL157" s="334"/>
      <c r="SRM157" s="334"/>
      <c r="SRN157" s="334"/>
      <c r="SRO157" s="334"/>
      <c r="SRP157" s="334"/>
      <c r="SRQ157" s="334"/>
      <c r="SRR157" s="334"/>
      <c r="SRS157" s="334"/>
      <c r="SRT157" s="334"/>
      <c r="SRU157" s="334"/>
      <c r="SRV157" s="334"/>
      <c r="SRW157" s="334"/>
      <c r="SRX157" s="334"/>
      <c r="SRY157" s="334"/>
      <c r="SRZ157" s="334"/>
      <c r="SSA157" s="334"/>
      <c r="SSB157" s="334"/>
      <c r="SSC157" s="334"/>
      <c r="SSD157" s="334"/>
      <c r="SSE157" s="334"/>
      <c r="SSF157" s="334"/>
      <c r="SSG157" s="334"/>
      <c r="SSH157" s="334"/>
      <c r="SSI157" s="334"/>
      <c r="SSJ157" s="334"/>
      <c r="SSK157" s="334"/>
      <c r="SSL157" s="334"/>
      <c r="SSM157" s="334"/>
      <c r="SSN157" s="334"/>
      <c r="SSO157" s="334"/>
      <c r="SSP157" s="334"/>
      <c r="SSQ157" s="334"/>
      <c r="SSR157" s="334"/>
      <c r="SSS157" s="334"/>
      <c r="SST157" s="334"/>
      <c r="SSU157" s="334"/>
      <c r="SSV157" s="334"/>
      <c r="SSW157" s="334"/>
      <c r="SSX157" s="334"/>
      <c r="SSY157" s="334"/>
      <c r="SSZ157" s="334"/>
      <c r="STA157" s="334"/>
      <c r="STB157" s="334"/>
      <c r="STC157" s="334"/>
      <c r="STD157" s="334"/>
      <c r="STE157" s="334"/>
      <c r="STF157" s="334"/>
      <c r="STG157" s="334"/>
      <c r="STH157" s="334"/>
      <c r="STI157" s="334"/>
      <c r="STJ157" s="334"/>
      <c r="STK157" s="334"/>
      <c r="STL157" s="334"/>
      <c r="STM157" s="334"/>
      <c r="STN157" s="334"/>
      <c r="STO157" s="334"/>
      <c r="STP157" s="334"/>
      <c r="STQ157" s="334"/>
      <c r="STR157" s="334"/>
      <c r="STS157" s="334"/>
      <c r="STT157" s="334"/>
      <c r="STU157" s="334"/>
      <c r="STV157" s="334"/>
      <c r="STW157" s="334"/>
      <c r="STX157" s="334"/>
      <c r="STY157" s="334"/>
      <c r="STZ157" s="334"/>
      <c r="SUA157" s="334"/>
      <c r="SUB157" s="334"/>
      <c r="SUC157" s="334"/>
      <c r="SUD157" s="334"/>
      <c r="SUE157" s="334"/>
      <c r="SUF157" s="334"/>
      <c r="SUG157" s="334"/>
      <c r="SUH157" s="334"/>
      <c r="SUI157" s="334"/>
      <c r="SUJ157" s="334"/>
      <c r="SUK157" s="334"/>
      <c r="SUL157" s="334"/>
      <c r="SUM157" s="334"/>
      <c r="SUN157" s="334"/>
      <c r="SUO157" s="334"/>
      <c r="SUP157" s="334"/>
      <c r="SUQ157" s="334"/>
      <c r="SUR157" s="334"/>
      <c r="SUS157" s="334"/>
      <c r="SUT157" s="334"/>
      <c r="SUU157" s="334"/>
      <c r="SUV157" s="334"/>
      <c r="SUW157" s="334"/>
      <c r="SUX157" s="334"/>
      <c r="SUY157" s="334"/>
      <c r="SUZ157" s="334"/>
      <c r="SVA157" s="334"/>
      <c r="SVB157" s="334"/>
      <c r="SVC157" s="334"/>
      <c r="SVD157" s="334"/>
      <c r="SVE157" s="334"/>
      <c r="SVF157" s="334"/>
      <c r="SVG157" s="334"/>
      <c r="SVH157" s="334"/>
      <c r="SVI157" s="334"/>
      <c r="SVJ157" s="334"/>
      <c r="SVK157" s="334"/>
      <c r="SVL157" s="334"/>
      <c r="SVM157" s="334"/>
      <c r="SVN157" s="334"/>
      <c r="SVO157" s="334"/>
      <c r="SVP157" s="334"/>
      <c r="SVQ157" s="334"/>
      <c r="SVR157" s="334"/>
      <c r="SVS157" s="334"/>
      <c r="SVT157" s="334"/>
      <c r="SVU157" s="334"/>
      <c r="SVV157" s="334"/>
      <c r="SVW157" s="334"/>
      <c r="SVX157" s="334"/>
      <c r="SVY157" s="334"/>
      <c r="SVZ157" s="334"/>
      <c r="SWA157" s="334"/>
      <c r="SWB157" s="334"/>
      <c r="SWC157" s="334"/>
      <c r="SWD157" s="334"/>
      <c r="SWE157" s="334"/>
      <c r="SWF157" s="334"/>
      <c r="SWG157" s="334"/>
      <c r="SWH157" s="334"/>
      <c r="SWI157" s="334"/>
      <c r="SWJ157" s="334"/>
      <c r="SWK157" s="334"/>
      <c r="SWL157" s="334"/>
      <c r="SWM157" s="334"/>
      <c r="SWN157" s="334"/>
      <c r="SWO157" s="334"/>
      <c r="SWP157" s="334"/>
      <c r="SWQ157" s="334"/>
      <c r="SWR157" s="334"/>
      <c r="SWS157" s="334"/>
      <c r="SWT157" s="334"/>
      <c r="SWU157" s="334"/>
      <c r="SWV157" s="334"/>
      <c r="SWW157" s="334"/>
      <c r="SWX157" s="334"/>
      <c r="SWY157" s="334"/>
      <c r="SWZ157" s="334"/>
      <c r="SXA157" s="334"/>
      <c r="SXB157" s="334"/>
      <c r="SXC157" s="334"/>
      <c r="SXD157" s="334"/>
      <c r="SXE157" s="334"/>
      <c r="SXF157" s="334"/>
      <c r="SXG157" s="334"/>
      <c r="SXH157" s="334"/>
      <c r="SXI157" s="334"/>
      <c r="SXJ157" s="334"/>
      <c r="SXK157" s="334"/>
      <c r="SXL157" s="334"/>
      <c r="SXM157" s="334"/>
      <c r="SXN157" s="334"/>
      <c r="SXO157" s="334"/>
      <c r="SXP157" s="334"/>
      <c r="SXQ157" s="334"/>
      <c r="SXR157" s="334"/>
      <c r="SXS157" s="334"/>
      <c r="SXT157" s="334"/>
      <c r="SXU157" s="334"/>
      <c r="SXV157" s="334"/>
      <c r="SXW157" s="334"/>
      <c r="SXX157" s="334"/>
      <c r="SXY157" s="334"/>
      <c r="SXZ157" s="334"/>
      <c r="SYA157" s="334"/>
      <c r="SYB157" s="334"/>
      <c r="SYC157" s="334"/>
      <c r="SYD157" s="334"/>
      <c r="SYE157" s="334"/>
      <c r="SYF157" s="334"/>
      <c r="SYG157" s="334"/>
      <c r="SYH157" s="334"/>
      <c r="SYI157" s="334"/>
      <c r="SYJ157" s="334"/>
      <c r="SYK157" s="334"/>
      <c r="SYL157" s="334"/>
      <c r="SYM157" s="334"/>
      <c r="SYN157" s="334"/>
      <c r="SYO157" s="334"/>
      <c r="SYP157" s="334"/>
      <c r="SYQ157" s="334"/>
      <c r="SYR157" s="334"/>
      <c r="SYS157" s="334"/>
      <c r="SYT157" s="334"/>
      <c r="SYU157" s="334"/>
      <c r="SYV157" s="334"/>
      <c r="SYW157" s="334"/>
      <c r="SYX157" s="334"/>
      <c r="SYY157" s="334"/>
      <c r="SYZ157" s="334"/>
      <c r="SZA157" s="334"/>
      <c r="SZB157" s="334"/>
      <c r="SZC157" s="334"/>
      <c r="SZD157" s="334"/>
      <c r="SZE157" s="334"/>
      <c r="SZF157" s="334"/>
      <c r="SZG157" s="334"/>
      <c r="SZH157" s="334"/>
      <c r="SZI157" s="334"/>
      <c r="SZJ157" s="334"/>
      <c r="SZK157" s="334"/>
      <c r="SZL157" s="334"/>
      <c r="SZM157" s="334"/>
      <c r="SZN157" s="334"/>
      <c r="SZO157" s="334"/>
      <c r="SZP157" s="334"/>
      <c r="SZQ157" s="334"/>
      <c r="SZR157" s="334"/>
      <c r="SZS157" s="334"/>
      <c r="SZT157" s="334"/>
      <c r="SZU157" s="334"/>
      <c r="SZV157" s="334"/>
      <c r="SZW157" s="334"/>
      <c r="SZX157" s="334"/>
      <c r="SZY157" s="334"/>
      <c r="SZZ157" s="334"/>
      <c r="TAA157" s="334"/>
      <c r="TAB157" s="334"/>
      <c r="TAC157" s="334"/>
      <c r="TAD157" s="334"/>
      <c r="TAE157" s="334"/>
      <c r="TAF157" s="334"/>
      <c r="TAG157" s="334"/>
      <c r="TAH157" s="334"/>
      <c r="TAI157" s="334"/>
      <c r="TAJ157" s="334"/>
      <c r="TAK157" s="334"/>
      <c r="TAL157" s="334"/>
      <c r="TAM157" s="334"/>
      <c r="TAN157" s="334"/>
      <c r="TAO157" s="334"/>
      <c r="TAP157" s="334"/>
      <c r="TAQ157" s="334"/>
      <c r="TAR157" s="334"/>
      <c r="TAS157" s="334"/>
      <c r="TAT157" s="334"/>
      <c r="TAU157" s="334"/>
      <c r="TAV157" s="334"/>
      <c r="TAW157" s="334"/>
      <c r="TAX157" s="334"/>
      <c r="TAY157" s="334"/>
      <c r="TAZ157" s="334"/>
      <c r="TBA157" s="334"/>
      <c r="TBB157" s="334"/>
      <c r="TBC157" s="334"/>
      <c r="TBD157" s="334"/>
      <c r="TBE157" s="334"/>
      <c r="TBF157" s="334"/>
      <c r="TBG157" s="334"/>
      <c r="TBH157" s="334"/>
      <c r="TBI157" s="334"/>
      <c r="TBJ157" s="334"/>
      <c r="TBK157" s="334"/>
      <c r="TBL157" s="334"/>
      <c r="TBM157" s="334"/>
      <c r="TBN157" s="334"/>
      <c r="TBO157" s="334"/>
      <c r="TBP157" s="334"/>
      <c r="TBQ157" s="334"/>
      <c r="TBR157" s="334"/>
      <c r="TBS157" s="334"/>
      <c r="TBT157" s="334"/>
      <c r="TBU157" s="334"/>
      <c r="TBV157" s="334"/>
      <c r="TBW157" s="334"/>
      <c r="TBX157" s="334"/>
      <c r="TBY157" s="334"/>
      <c r="TBZ157" s="334"/>
      <c r="TCA157" s="334"/>
      <c r="TCB157" s="334"/>
      <c r="TCC157" s="334"/>
      <c r="TCD157" s="334"/>
      <c r="TCE157" s="334"/>
      <c r="TCF157" s="334"/>
      <c r="TCG157" s="334"/>
      <c r="TCH157" s="334"/>
      <c r="TCI157" s="334"/>
      <c r="TCJ157" s="334"/>
      <c r="TCK157" s="334"/>
      <c r="TCL157" s="334"/>
      <c r="TCM157" s="334"/>
      <c r="TCN157" s="334"/>
      <c r="TCO157" s="334"/>
      <c r="TCP157" s="334"/>
      <c r="TCQ157" s="334"/>
      <c r="TCR157" s="334"/>
      <c r="TCS157" s="334"/>
      <c r="TCT157" s="334"/>
      <c r="TCU157" s="334"/>
      <c r="TCV157" s="334"/>
      <c r="TCW157" s="334"/>
      <c r="TCX157" s="334"/>
      <c r="TCY157" s="334"/>
      <c r="TCZ157" s="334"/>
      <c r="TDA157" s="334"/>
      <c r="TDB157" s="334"/>
      <c r="TDC157" s="334"/>
      <c r="TDD157" s="334"/>
      <c r="TDE157" s="334"/>
      <c r="TDF157" s="334"/>
      <c r="TDG157" s="334"/>
      <c r="TDH157" s="334"/>
      <c r="TDI157" s="334"/>
      <c r="TDJ157" s="334"/>
      <c r="TDK157" s="334"/>
      <c r="TDL157" s="334"/>
      <c r="TDM157" s="334"/>
      <c r="TDN157" s="334"/>
      <c r="TDO157" s="334"/>
      <c r="TDP157" s="334"/>
      <c r="TDQ157" s="334"/>
      <c r="TDR157" s="334"/>
      <c r="TDS157" s="334"/>
      <c r="TDT157" s="334"/>
      <c r="TDU157" s="334"/>
      <c r="TDV157" s="334"/>
      <c r="TDW157" s="334"/>
      <c r="TDX157" s="334"/>
      <c r="TDY157" s="334"/>
      <c r="TDZ157" s="334"/>
      <c r="TEA157" s="334"/>
      <c r="TEB157" s="334"/>
      <c r="TEC157" s="334"/>
      <c r="TED157" s="334"/>
      <c r="TEE157" s="334"/>
      <c r="TEF157" s="334"/>
      <c r="TEG157" s="334"/>
      <c r="TEH157" s="334"/>
      <c r="TEI157" s="334"/>
      <c r="TEJ157" s="334"/>
      <c r="TEK157" s="334"/>
      <c r="TEL157" s="334"/>
      <c r="TEM157" s="334"/>
      <c r="TEN157" s="334"/>
      <c r="TEO157" s="334"/>
      <c r="TEP157" s="334"/>
      <c r="TEQ157" s="334"/>
      <c r="TER157" s="334"/>
      <c r="TES157" s="334"/>
      <c r="TET157" s="334"/>
      <c r="TEU157" s="334"/>
      <c r="TEV157" s="334"/>
      <c r="TEW157" s="334"/>
      <c r="TEX157" s="334"/>
      <c r="TEY157" s="334"/>
      <c r="TEZ157" s="334"/>
      <c r="TFA157" s="334"/>
      <c r="TFB157" s="334"/>
      <c r="TFC157" s="334"/>
      <c r="TFD157" s="334"/>
      <c r="TFE157" s="334"/>
      <c r="TFF157" s="334"/>
      <c r="TFG157" s="334"/>
      <c r="TFH157" s="334"/>
      <c r="TFI157" s="334"/>
      <c r="TFJ157" s="334"/>
      <c r="TFK157" s="334"/>
      <c r="TFL157" s="334"/>
      <c r="TFM157" s="334"/>
      <c r="TFN157" s="334"/>
      <c r="TFO157" s="334"/>
      <c r="TFP157" s="334"/>
      <c r="TFQ157" s="334"/>
      <c r="TFR157" s="334"/>
      <c r="TFS157" s="334"/>
      <c r="TFT157" s="334"/>
      <c r="TFU157" s="334"/>
      <c r="TFV157" s="334"/>
      <c r="TFW157" s="334"/>
      <c r="TFX157" s="334"/>
      <c r="TFY157" s="334"/>
      <c r="TFZ157" s="334"/>
      <c r="TGA157" s="334"/>
      <c r="TGB157" s="334"/>
      <c r="TGC157" s="334"/>
      <c r="TGD157" s="334"/>
      <c r="TGE157" s="334"/>
      <c r="TGF157" s="334"/>
      <c r="TGG157" s="334"/>
      <c r="TGH157" s="334"/>
      <c r="TGI157" s="334"/>
      <c r="TGJ157" s="334"/>
      <c r="TGK157" s="334"/>
      <c r="TGL157" s="334"/>
      <c r="TGM157" s="334"/>
      <c r="TGN157" s="334"/>
      <c r="TGO157" s="334"/>
      <c r="TGP157" s="334"/>
      <c r="TGQ157" s="334"/>
      <c r="TGR157" s="334"/>
      <c r="TGS157" s="334"/>
      <c r="TGT157" s="334"/>
      <c r="TGU157" s="334"/>
      <c r="TGV157" s="334"/>
      <c r="TGW157" s="334"/>
      <c r="TGX157" s="334"/>
      <c r="TGY157" s="334"/>
      <c r="TGZ157" s="334"/>
      <c r="THA157" s="334"/>
      <c r="THB157" s="334"/>
      <c r="THC157" s="334"/>
      <c r="THD157" s="334"/>
      <c r="THE157" s="334"/>
      <c r="THF157" s="334"/>
      <c r="THG157" s="334"/>
      <c r="THH157" s="334"/>
      <c r="THI157" s="334"/>
      <c r="THJ157" s="334"/>
      <c r="THK157" s="334"/>
      <c r="THL157" s="334"/>
      <c r="THM157" s="334"/>
      <c r="THN157" s="334"/>
      <c r="THO157" s="334"/>
      <c r="THP157" s="334"/>
      <c r="THQ157" s="334"/>
      <c r="THR157" s="334"/>
      <c r="THS157" s="334"/>
      <c r="THT157" s="334"/>
      <c r="THU157" s="334"/>
      <c r="THV157" s="334"/>
      <c r="THW157" s="334"/>
      <c r="THX157" s="334"/>
      <c r="THY157" s="334"/>
      <c r="THZ157" s="334"/>
      <c r="TIA157" s="334"/>
      <c r="TIB157" s="334"/>
      <c r="TIC157" s="334"/>
      <c r="TID157" s="334"/>
      <c r="TIE157" s="334"/>
      <c r="TIF157" s="334"/>
      <c r="TIG157" s="334"/>
      <c r="TIH157" s="334"/>
      <c r="TII157" s="334"/>
      <c r="TIJ157" s="334"/>
      <c r="TIK157" s="334"/>
      <c r="TIL157" s="334"/>
      <c r="TIM157" s="334"/>
      <c r="TIN157" s="334"/>
      <c r="TIO157" s="334"/>
      <c r="TIP157" s="334"/>
      <c r="TIQ157" s="334"/>
      <c r="TIR157" s="334"/>
      <c r="TIS157" s="334"/>
      <c r="TIT157" s="334"/>
      <c r="TIU157" s="334"/>
      <c r="TIV157" s="334"/>
      <c r="TIW157" s="334"/>
      <c r="TIX157" s="334"/>
      <c r="TIY157" s="334"/>
      <c r="TIZ157" s="334"/>
      <c r="TJA157" s="334"/>
      <c r="TJB157" s="334"/>
      <c r="TJC157" s="334"/>
      <c r="TJD157" s="334"/>
      <c r="TJE157" s="334"/>
      <c r="TJF157" s="334"/>
      <c r="TJG157" s="334"/>
      <c r="TJH157" s="334"/>
      <c r="TJI157" s="334"/>
      <c r="TJJ157" s="334"/>
      <c r="TJK157" s="334"/>
      <c r="TJL157" s="334"/>
      <c r="TJM157" s="334"/>
      <c r="TJN157" s="334"/>
      <c r="TJO157" s="334"/>
      <c r="TJP157" s="334"/>
      <c r="TJQ157" s="334"/>
      <c r="TJR157" s="334"/>
      <c r="TJS157" s="334"/>
      <c r="TJT157" s="334"/>
      <c r="TJU157" s="334"/>
      <c r="TJV157" s="334"/>
      <c r="TJW157" s="334"/>
      <c r="TJX157" s="334"/>
      <c r="TJY157" s="334"/>
      <c r="TJZ157" s="334"/>
      <c r="TKA157" s="334"/>
      <c r="TKB157" s="334"/>
      <c r="TKC157" s="334"/>
      <c r="TKD157" s="334"/>
      <c r="TKE157" s="334"/>
      <c r="TKF157" s="334"/>
      <c r="TKG157" s="334"/>
      <c r="TKH157" s="334"/>
      <c r="TKI157" s="334"/>
      <c r="TKJ157" s="334"/>
      <c r="TKK157" s="334"/>
      <c r="TKL157" s="334"/>
      <c r="TKM157" s="334"/>
      <c r="TKN157" s="334"/>
      <c r="TKO157" s="334"/>
      <c r="TKP157" s="334"/>
      <c r="TKQ157" s="334"/>
      <c r="TKR157" s="334"/>
      <c r="TKS157" s="334"/>
      <c r="TKT157" s="334"/>
      <c r="TKU157" s="334"/>
      <c r="TKV157" s="334"/>
      <c r="TKW157" s="334"/>
      <c r="TKX157" s="334"/>
      <c r="TKY157" s="334"/>
      <c r="TKZ157" s="334"/>
      <c r="TLA157" s="334"/>
      <c r="TLB157" s="334"/>
      <c r="TLC157" s="334"/>
      <c r="TLD157" s="334"/>
      <c r="TLE157" s="334"/>
      <c r="TLF157" s="334"/>
      <c r="TLG157" s="334"/>
      <c r="TLH157" s="334"/>
      <c r="TLI157" s="334"/>
      <c r="TLJ157" s="334"/>
      <c r="TLK157" s="334"/>
      <c r="TLL157" s="334"/>
      <c r="TLM157" s="334"/>
      <c r="TLN157" s="334"/>
      <c r="TLO157" s="334"/>
      <c r="TLP157" s="334"/>
      <c r="TLQ157" s="334"/>
      <c r="TLR157" s="334"/>
      <c r="TLS157" s="334"/>
      <c r="TLT157" s="334"/>
      <c r="TLU157" s="334"/>
      <c r="TLV157" s="334"/>
      <c r="TLW157" s="334"/>
      <c r="TLX157" s="334"/>
      <c r="TLY157" s="334"/>
      <c r="TLZ157" s="334"/>
      <c r="TMA157" s="334"/>
      <c r="TMB157" s="334"/>
      <c r="TMC157" s="334"/>
      <c r="TMD157" s="334"/>
      <c r="TME157" s="334"/>
      <c r="TMF157" s="334"/>
      <c r="TMG157" s="334"/>
      <c r="TMH157" s="334"/>
      <c r="TMI157" s="334"/>
      <c r="TMJ157" s="334"/>
      <c r="TMK157" s="334"/>
      <c r="TML157" s="334"/>
      <c r="TMM157" s="334"/>
      <c r="TMN157" s="334"/>
      <c r="TMO157" s="334"/>
      <c r="TMP157" s="334"/>
      <c r="TMQ157" s="334"/>
      <c r="TMR157" s="334"/>
      <c r="TMS157" s="334"/>
      <c r="TMT157" s="334"/>
      <c r="TMU157" s="334"/>
      <c r="TMV157" s="334"/>
      <c r="TMW157" s="334"/>
      <c r="TMX157" s="334"/>
      <c r="TMY157" s="334"/>
      <c r="TMZ157" s="334"/>
      <c r="TNA157" s="334"/>
      <c r="TNB157" s="334"/>
      <c r="TNC157" s="334"/>
      <c r="TND157" s="334"/>
      <c r="TNE157" s="334"/>
      <c r="TNF157" s="334"/>
      <c r="TNG157" s="334"/>
      <c r="TNH157" s="334"/>
      <c r="TNI157" s="334"/>
      <c r="TNJ157" s="334"/>
      <c r="TNK157" s="334"/>
      <c r="TNL157" s="334"/>
      <c r="TNM157" s="334"/>
      <c r="TNN157" s="334"/>
      <c r="TNO157" s="334"/>
      <c r="TNP157" s="334"/>
      <c r="TNQ157" s="334"/>
      <c r="TNR157" s="334"/>
      <c r="TNS157" s="334"/>
      <c r="TNT157" s="334"/>
      <c r="TNU157" s="334"/>
      <c r="TNV157" s="334"/>
      <c r="TNW157" s="334"/>
      <c r="TNX157" s="334"/>
      <c r="TNY157" s="334"/>
      <c r="TNZ157" s="334"/>
      <c r="TOA157" s="334"/>
      <c r="TOB157" s="334"/>
      <c r="TOC157" s="334"/>
      <c r="TOD157" s="334"/>
      <c r="TOE157" s="334"/>
      <c r="TOF157" s="334"/>
      <c r="TOG157" s="334"/>
      <c r="TOH157" s="334"/>
      <c r="TOI157" s="334"/>
      <c r="TOJ157" s="334"/>
      <c r="TOK157" s="334"/>
      <c r="TOL157" s="334"/>
      <c r="TOM157" s="334"/>
      <c r="TON157" s="334"/>
      <c r="TOO157" s="334"/>
      <c r="TOP157" s="334"/>
      <c r="TOQ157" s="334"/>
      <c r="TOR157" s="334"/>
      <c r="TOS157" s="334"/>
      <c r="TOT157" s="334"/>
      <c r="TOU157" s="334"/>
      <c r="TOV157" s="334"/>
      <c r="TOW157" s="334"/>
      <c r="TOX157" s="334"/>
      <c r="TOY157" s="334"/>
      <c r="TOZ157" s="334"/>
      <c r="TPA157" s="334"/>
      <c r="TPB157" s="334"/>
      <c r="TPC157" s="334"/>
      <c r="TPD157" s="334"/>
      <c r="TPE157" s="334"/>
      <c r="TPF157" s="334"/>
      <c r="TPG157" s="334"/>
      <c r="TPH157" s="334"/>
      <c r="TPI157" s="334"/>
      <c r="TPJ157" s="334"/>
      <c r="TPK157" s="334"/>
      <c r="TPL157" s="334"/>
      <c r="TPM157" s="334"/>
      <c r="TPN157" s="334"/>
      <c r="TPO157" s="334"/>
      <c r="TPP157" s="334"/>
      <c r="TPQ157" s="334"/>
      <c r="TPR157" s="334"/>
      <c r="TPS157" s="334"/>
      <c r="TPT157" s="334"/>
      <c r="TPU157" s="334"/>
      <c r="TPV157" s="334"/>
      <c r="TPW157" s="334"/>
      <c r="TPX157" s="334"/>
      <c r="TPY157" s="334"/>
      <c r="TPZ157" s="334"/>
      <c r="TQA157" s="334"/>
      <c r="TQB157" s="334"/>
      <c r="TQC157" s="334"/>
      <c r="TQD157" s="334"/>
      <c r="TQE157" s="334"/>
      <c r="TQF157" s="334"/>
      <c r="TQG157" s="334"/>
      <c r="TQH157" s="334"/>
      <c r="TQI157" s="334"/>
      <c r="TQJ157" s="334"/>
      <c r="TQK157" s="334"/>
      <c r="TQL157" s="334"/>
      <c r="TQM157" s="334"/>
      <c r="TQN157" s="334"/>
      <c r="TQO157" s="334"/>
      <c r="TQP157" s="334"/>
      <c r="TQQ157" s="334"/>
      <c r="TQR157" s="334"/>
      <c r="TQS157" s="334"/>
      <c r="TQT157" s="334"/>
      <c r="TQU157" s="334"/>
      <c r="TQV157" s="334"/>
      <c r="TQW157" s="334"/>
      <c r="TQX157" s="334"/>
      <c r="TQY157" s="334"/>
      <c r="TQZ157" s="334"/>
      <c r="TRA157" s="334"/>
      <c r="TRB157" s="334"/>
      <c r="TRC157" s="334"/>
      <c r="TRD157" s="334"/>
      <c r="TRE157" s="334"/>
      <c r="TRF157" s="334"/>
      <c r="TRG157" s="334"/>
      <c r="TRH157" s="334"/>
      <c r="TRI157" s="334"/>
      <c r="TRJ157" s="334"/>
      <c r="TRK157" s="334"/>
      <c r="TRL157" s="334"/>
      <c r="TRM157" s="334"/>
      <c r="TRN157" s="334"/>
      <c r="TRO157" s="334"/>
      <c r="TRP157" s="334"/>
      <c r="TRQ157" s="334"/>
      <c r="TRR157" s="334"/>
      <c r="TRS157" s="334"/>
      <c r="TRT157" s="334"/>
      <c r="TRU157" s="334"/>
      <c r="TRV157" s="334"/>
      <c r="TRW157" s="334"/>
      <c r="TRX157" s="334"/>
      <c r="TRY157" s="334"/>
      <c r="TRZ157" s="334"/>
      <c r="TSA157" s="334"/>
      <c r="TSB157" s="334"/>
      <c r="TSC157" s="334"/>
      <c r="TSD157" s="334"/>
      <c r="TSE157" s="334"/>
      <c r="TSF157" s="334"/>
      <c r="TSG157" s="334"/>
      <c r="TSH157" s="334"/>
      <c r="TSI157" s="334"/>
      <c r="TSJ157" s="334"/>
      <c r="TSK157" s="334"/>
      <c r="TSL157" s="334"/>
      <c r="TSM157" s="334"/>
      <c r="TSN157" s="334"/>
      <c r="TSO157" s="334"/>
      <c r="TSP157" s="334"/>
      <c r="TSQ157" s="334"/>
      <c r="TSR157" s="334"/>
      <c r="TSS157" s="334"/>
      <c r="TST157" s="334"/>
      <c r="TSU157" s="334"/>
      <c r="TSV157" s="334"/>
      <c r="TSW157" s="334"/>
      <c r="TSX157" s="334"/>
      <c r="TSY157" s="334"/>
      <c r="TSZ157" s="334"/>
      <c r="TTA157" s="334"/>
      <c r="TTB157" s="334"/>
      <c r="TTC157" s="334"/>
      <c r="TTD157" s="334"/>
      <c r="TTE157" s="334"/>
      <c r="TTF157" s="334"/>
      <c r="TTG157" s="334"/>
      <c r="TTH157" s="334"/>
      <c r="TTI157" s="334"/>
      <c r="TTJ157" s="334"/>
      <c r="TTK157" s="334"/>
      <c r="TTL157" s="334"/>
      <c r="TTM157" s="334"/>
      <c r="TTN157" s="334"/>
      <c r="TTO157" s="334"/>
      <c r="TTP157" s="334"/>
      <c r="TTQ157" s="334"/>
      <c r="TTR157" s="334"/>
      <c r="TTS157" s="334"/>
      <c r="TTT157" s="334"/>
      <c r="TTU157" s="334"/>
      <c r="TTV157" s="334"/>
      <c r="TTW157" s="334"/>
      <c r="TTX157" s="334"/>
      <c r="TTY157" s="334"/>
      <c r="TTZ157" s="334"/>
      <c r="TUA157" s="334"/>
      <c r="TUB157" s="334"/>
      <c r="TUC157" s="334"/>
      <c r="TUD157" s="334"/>
      <c r="TUE157" s="334"/>
      <c r="TUF157" s="334"/>
      <c r="TUG157" s="334"/>
      <c r="TUH157" s="334"/>
      <c r="TUI157" s="334"/>
      <c r="TUJ157" s="334"/>
      <c r="TUK157" s="334"/>
      <c r="TUL157" s="334"/>
      <c r="TUM157" s="334"/>
      <c r="TUN157" s="334"/>
      <c r="TUO157" s="334"/>
      <c r="TUP157" s="334"/>
      <c r="TUQ157" s="334"/>
      <c r="TUR157" s="334"/>
      <c r="TUS157" s="334"/>
      <c r="TUT157" s="334"/>
      <c r="TUU157" s="334"/>
      <c r="TUV157" s="334"/>
      <c r="TUW157" s="334"/>
      <c r="TUX157" s="334"/>
      <c r="TUY157" s="334"/>
      <c r="TUZ157" s="334"/>
      <c r="TVA157" s="334"/>
      <c r="TVB157" s="334"/>
      <c r="TVC157" s="334"/>
      <c r="TVD157" s="334"/>
      <c r="TVE157" s="334"/>
      <c r="TVF157" s="334"/>
      <c r="TVG157" s="334"/>
      <c r="TVH157" s="334"/>
      <c r="TVI157" s="334"/>
      <c r="TVJ157" s="334"/>
      <c r="TVK157" s="334"/>
      <c r="TVL157" s="334"/>
      <c r="TVM157" s="334"/>
      <c r="TVN157" s="334"/>
      <c r="TVO157" s="334"/>
      <c r="TVP157" s="334"/>
      <c r="TVQ157" s="334"/>
      <c r="TVR157" s="334"/>
      <c r="TVS157" s="334"/>
      <c r="TVT157" s="334"/>
      <c r="TVU157" s="334"/>
      <c r="TVV157" s="334"/>
      <c r="TVW157" s="334"/>
      <c r="TVX157" s="334"/>
      <c r="TVY157" s="334"/>
      <c r="TVZ157" s="334"/>
      <c r="TWA157" s="334"/>
      <c r="TWB157" s="334"/>
      <c r="TWC157" s="334"/>
      <c r="TWD157" s="334"/>
      <c r="TWE157" s="334"/>
      <c r="TWF157" s="334"/>
      <c r="TWG157" s="334"/>
      <c r="TWH157" s="334"/>
      <c r="TWI157" s="334"/>
      <c r="TWJ157" s="334"/>
      <c r="TWK157" s="334"/>
      <c r="TWL157" s="334"/>
      <c r="TWM157" s="334"/>
      <c r="TWN157" s="334"/>
      <c r="TWO157" s="334"/>
      <c r="TWP157" s="334"/>
      <c r="TWQ157" s="334"/>
      <c r="TWR157" s="334"/>
      <c r="TWS157" s="334"/>
      <c r="TWT157" s="334"/>
      <c r="TWU157" s="334"/>
      <c r="TWV157" s="334"/>
      <c r="TWW157" s="334"/>
      <c r="TWX157" s="334"/>
      <c r="TWY157" s="334"/>
      <c r="TWZ157" s="334"/>
      <c r="TXA157" s="334"/>
      <c r="TXB157" s="334"/>
      <c r="TXC157" s="334"/>
      <c r="TXD157" s="334"/>
      <c r="TXE157" s="334"/>
      <c r="TXF157" s="334"/>
      <c r="TXG157" s="334"/>
      <c r="TXH157" s="334"/>
      <c r="TXI157" s="334"/>
      <c r="TXJ157" s="334"/>
      <c r="TXK157" s="334"/>
      <c r="TXL157" s="334"/>
      <c r="TXM157" s="334"/>
      <c r="TXN157" s="334"/>
      <c r="TXO157" s="334"/>
      <c r="TXP157" s="334"/>
      <c r="TXQ157" s="334"/>
      <c r="TXR157" s="334"/>
      <c r="TXS157" s="334"/>
      <c r="TXT157" s="334"/>
      <c r="TXU157" s="334"/>
      <c r="TXV157" s="334"/>
      <c r="TXW157" s="334"/>
      <c r="TXX157" s="334"/>
      <c r="TXY157" s="334"/>
      <c r="TXZ157" s="334"/>
      <c r="TYA157" s="334"/>
      <c r="TYB157" s="334"/>
      <c r="TYC157" s="334"/>
      <c r="TYD157" s="334"/>
      <c r="TYE157" s="334"/>
      <c r="TYF157" s="334"/>
      <c r="TYG157" s="334"/>
      <c r="TYH157" s="334"/>
      <c r="TYI157" s="334"/>
      <c r="TYJ157" s="334"/>
      <c r="TYK157" s="334"/>
      <c r="TYL157" s="334"/>
      <c r="TYM157" s="334"/>
      <c r="TYN157" s="334"/>
      <c r="TYO157" s="334"/>
      <c r="TYP157" s="334"/>
      <c r="TYQ157" s="334"/>
      <c r="TYR157" s="334"/>
      <c r="TYS157" s="334"/>
      <c r="TYT157" s="334"/>
      <c r="TYU157" s="334"/>
      <c r="TYV157" s="334"/>
      <c r="TYW157" s="334"/>
      <c r="TYX157" s="334"/>
      <c r="TYY157" s="334"/>
      <c r="TYZ157" s="334"/>
      <c r="TZA157" s="334"/>
      <c r="TZB157" s="334"/>
      <c r="TZC157" s="334"/>
      <c r="TZD157" s="334"/>
      <c r="TZE157" s="334"/>
      <c r="TZF157" s="334"/>
      <c r="TZG157" s="334"/>
      <c r="TZH157" s="334"/>
      <c r="TZI157" s="334"/>
      <c r="TZJ157" s="334"/>
      <c r="TZK157" s="334"/>
      <c r="TZL157" s="334"/>
      <c r="TZM157" s="334"/>
      <c r="TZN157" s="334"/>
      <c r="TZO157" s="334"/>
      <c r="TZP157" s="334"/>
      <c r="TZQ157" s="334"/>
      <c r="TZR157" s="334"/>
      <c r="TZS157" s="334"/>
      <c r="TZT157" s="334"/>
      <c r="TZU157" s="334"/>
      <c r="TZV157" s="334"/>
      <c r="TZW157" s="334"/>
      <c r="TZX157" s="334"/>
      <c r="TZY157" s="334"/>
      <c r="TZZ157" s="334"/>
      <c r="UAA157" s="334"/>
      <c r="UAB157" s="334"/>
      <c r="UAC157" s="334"/>
      <c r="UAD157" s="334"/>
      <c r="UAE157" s="334"/>
      <c r="UAF157" s="334"/>
      <c r="UAG157" s="334"/>
      <c r="UAH157" s="334"/>
      <c r="UAI157" s="334"/>
      <c r="UAJ157" s="334"/>
      <c r="UAK157" s="334"/>
      <c r="UAL157" s="334"/>
      <c r="UAM157" s="334"/>
      <c r="UAN157" s="334"/>
      <c r="UAO157" s="334"/>
      <c r="UAP157" s="334"/>
      <c r="UAQ157" s="334"/>
      <c r="UAR157" s="334"/>
      <c r="UAS157" s="334"/>
      <c r="UAT157" s="334"/>
      <c r="UAU157" s="334"/>
      <c r="UAV157" s="334"/>
      <c r="UAW157" s="334"/>
      <c r="UAX157" s="334"/>
      <c r="UAY157" s="334"/>
      <c r="UAZ157" s="334"/>
      <c r="UBA157" s="334"/>
      <c r="UBB157" s="334"/>
      <c r="UBC157" s="334"/>
      <c r="UBD157" s="334"/>
      <c r="UBE157" s="334"/>
      <c r="UBF157" s="334"/>
      <c r="UBG157" s="334"/>
      <c r="UBH157" s="334"/>
      <c r="UBI157" s="334"/>
      <c r="UBJ157" s="334"/>
      <c r="UBK157" s="334"/>
      <c r="UBL157" s="334"/>
      <c r="UBM157" s="334"/>
      <c r="UBN157" s="334"/>
      <c r="UBO157" s="334"/>
      <c r="UBP157" s="334"/>
      <c r="UBQ157" s="334"/>
      <c r="UBR157" s="334"/>
      <c r="UBS157" s="334"/>
      <c r="UBT157" s="334"/>
      <c r="UBU157" s="334"/>
      <c r="UBV157" s="334"/>
      <c r="UBW157" s="334"/>
      <c r="UBX157" s="334"/>
      <c r="UBY157" s="334"/>
      <c r="UBZ157" s="334"/>
      <c r="UCA157" s="334"/>
      <c r="UCB157" s="334"/>
      <c r="UCC157" s="334"/>
      <c r="UCD157" s="334"/>
      <c r="UCE157" s="334"/>
      <c r="UCF157" s="334"/>
      <c r="UCG157" s="334"/>
      <c r="UCH157" s="334"/>
      <c r="UCI157" s="334"/>
      <c r="UCJ157" s="334"/>
      <c r="UCK157" s="334"/>
      <c r="UCL157" s="334"/>
      <c r="UCM157" s="334"/>
      <c r="UCN157" s="334"/>
      <c r="UCO157" s="334"/>
      <c r="UCP157" s="334"/>
      <c r="UCQ157" s="334"/>
      <c r="UCR157" s="334"/>
      <c r="UCS157" s="334"/>
      <c r="UCT157" s="334"/>
      <c r="UCU157" s="334"/>
      <c r="UCV157" s="334"/>
      <c r="UCW157" s="334"/>
      <c r="UCX157" s="334"/>
      <c r="UCY157" s="334"/>
      <c r="UCZ157" s="334"/>
      <c r="UDA157" s="334"/>
      <c r="UDB157" s="334"/>
      <c r="UDC157" s="334"/>
      <c r="UDD157" s="334"/>
      <c r="UDE157" s="334"/>
      <c r="UDF157" s="334"/>
      <c r="UDG157" s="334"/>
      <c r="UDH157" s="334"/>
      <c r="UDI157" s="334"/>
      <c r="UDJ157" s="334"/>
      <c r="UDK157" s="334"/>
      <c r="UDL157" s="334"/>
      <c r="UDM157" s="334"/>
      <c r="UDN157" s="334"/>
      <c r="UDO157" s="334"/>
      <c r="UDP157" s="334"/>
      <c r="UDQ157" s="334"/>
      <c r="UDR157" s="334"/>
      <c r="UDS157" s="334"/>
      <c r="UDT157" s="334"/>
      <c r="UDU157" s="334"/>
      <c r="UDV157" s="334"/>
      <c r="UDW157" s="334"/>
      <c r="UDX157" s="334"/>
      <c r="UDY157" s="334"/>
      <c r="UDZ157" s="334"/>
      <c r="UEA157" s="334"/>
      <c r="UEB157" s="334"/>
      <c r="UEC157" s="334"/>
      <c r="UED157" s="334"/>
      <c r="UEE157" s="334"/>
      <c r="UEF157" s="334"/>
      <c r="UEG157" s="334"/>
      <c r="UEH157" s="334"/>
      <c r="UEI157" s="334"/>
      <c r="UEJ157" s="334"/>
      <c r="UEK157" s="334"/>
      <c r="UEL157" s="334"/>
      <c r="UEM157" s="334"/>
      <c r="UEN157" s="334"/>
      <c r="UEO157" s="334"/>
      <c r="UEP157" s="334"/>
      <c r="UEQ157" s="334"/>
      <c r="UER157" s="334"/>
      <c r="UES157" s="334"/>
      <c r="UET157" s="334"/>
      <c r="UEU157" s="334"/>
      <c r="UEV157" s="334"/>
      <c r="UEW157" s="334"/>
      <c r="UEX157" s="334"/>
      <c r="UEY157" s="334"/>
      <c r="UEZ157" s="334"/>
      <c r="UFA157" s="334"/>
      <c r="UFB157" s="334"/>
      <c r="UFC157" s="334"/>
      <c r="UFD157" s="334"/>
      <c r="UFE157" s="334"/>
      <c r="UFF157" s="334"/>
      <c r="UFG157" s="334"/>
      <c r="UFH157" s="334"/>
      <c r="UFI157" s="334"/>
      <c r="UFJ157" s="334"/>
      <c r="UFK157" s="334"/>
      <c r="UFL157" s="334"/>
      <c r="UFM157" s="334"/>
      <c r="UFN157" s="334"/>
      <c r="UFO157" s="334"/>
      <c r="UFP157" s="334"/>
      <c r="UFQ157" s="334"/>
      <c r="UFR157" s="334"/>
      <c r="UFS157" s="334"/>
      <c r="UFT157" s="334"/>
      <c r="UFU157" s="334"/>
      <c r="UFV157" s="334"/>
      <c r="UFW157" s="334"/>
      <c r="UFX157" s="334"/>
      <c r="UFY157" s="334"/>
      <c r="UFZ157" s="334"/>
      <c r="UGA157" s="334"/>
      <c r="UGB157" s="334"/>
      <c r="UGC157" s="334"/>
      <c r="UGD157" s="334"/>
      <c r="UGE157" s="334"/>
      <c r="UGF157" s="334"/>
      <c r="UGG157" s="334"/>
      <c r="UGH157" s="334"/>
      <c r="UGI157" s="334"/>
      <c r="UGJ157" s="334"/>
      <c r="UGK157" s="334"/>
      <c r="UGL157" s="334"/>
      <c r="UGM157" s="334"/>
      <c r="UGN157" s="334"/>
      <c r="UGO157" s="334"/>
      <c r="UGP157" s="334"/>
      <c r="UGQ157" s="334"/>
      <c r="UGR157" s="334"/>
      <c r="UGS157" s="334"/>
      <c r="UGT157" s="334"/>
      <c r="UGU157" s="334"/>
      <c r="UGV157" s="334"/>
      <c r="UGW157" s="334"/>
      <c r="UGX157" s="334"/>
      <c r="UGY157" s="334"/>
      <c r="UGZ157" s="334"/>
      <c r="UHA157" s="334"/>
      <c r="UHB157" s="334"/>
      <c r="UHC157" s="334"/>
      <c r="UHD157" s="334"/>
      <c r="UHE157" s="334"/>
      <c r="UHF157" s="334"/>
      <c r="UHG157" s="334"/>
      <c r="UHH157" s="334"/>
      <c r="UHI157" s="334"/>
      <c r="UHJ157" s="334"/>
      <c r="UHK157" s="334"/>
      <c r="UHL157" s="334"/>
      <c r="UHM157" s="334"/>
      <c r="UHN157" s="334"/>
      <c r="UHO157" s="334"/>
      <c r="UHP157" s="334"/>
      <c r="UHQ157" s="334"/>
      <c r="UHR157" s="334"/>
      <c r="UHS157" s="334"/>
      <c r="UHT157" s="334"/>
      <c r="UHU157" s="334"/>
      <c r="UHV157" s="334"/>
      <c r="UHW157" s="334"/>
      <c r="UHX157" s="334"/>
      <c r="UHY157" s="334"/>
      <c r="UHZ157" s="334"/>
      <c r="UIA157" s="334"/>
      <c r="UIB157" s="334"/>
      <c r="UIC157" s="334"/>
      <c r="UID157" s="334"/>
      <c r="UIE157" s="334"/>
      <c r="UIF157" s="334"/>
      <c r="UIG157" s="334"/>
      <c r="UIH157" s="334"/>
      <c r="UII157" s="334"/>
      <c r="UIJ157" s="334"/>
      <c r="UIK157" s="334"/>
      <c r="UIL157" s="334"/>
      <c r="UIM157" s="334"/>
      <c r="UIN157" s="334"/>
      <c r="UIO157" s="334"/>
      <c r="UIP157" s="334"/>
      <c r="UIQ157" s="334"/>
      <c r="UIR157" s="334"/>
      <c r="UIS157" s="334"/>
      <c r="UIT157" s="334"/>
      <c r="UIU157" s="334"/>
      <c r="UIV157" s="334"/>
      <c r="UIW157" s="334"/>
      <c r="UIX157" s="334"/>
      <c r="UIY157" s="334"/>
      <c r="UIZ157" s="334"/>
      <c r="UJA157" s="334"/>
      <c r="UJB157" s="334"/>
      <c r="UJC157" s="334"/>
      <c r="UJD157" s="334"/>
      <c r="UJE157" s="334"/>
      <c r="UJF157" s="334"/>
      <c r="UJG157" s="334"/>
      <c r="UJH157" s="334"/>
      <c r="UJI157" s="334"/>
      <c r="UJJ157" s="334"/>
      <c r="UJK157" s="334"/>
      <c r="UJL157" s="334"/>
      <c r="UJM157" s="334"/>
      <c r="UJN157" s="334"/>
      <c r="UJO157" s="334"/>
      <c r="UJP157" s="334"/>
      <c r="UJQ157" s="334"/>
      <c r="UJR157" s="334"/>
      <c r="UJS157" s="334"/>
      <c r="UJT157" s="334"/>
      <c r="UJU157" s="334"/>
      <c r="UJV157" s="334"/>
      <c r="UJW157" s="334"/>
      <c r="UJX157" s="334"/>
      <c r="UJY157" s="334"/>
      <c r="UJZ157" s="334"/>
      <c r="UKA157" s="334"/>
      <c r="UKB157" s="334"/>
      <c r="UKC157" s="334"/>
      <c r="UKD157" s="334"/>
      <c r="UKE157" s="334"/>
      <c r="UKF157" s="334"/>
      <c r="UKG157" s="334"/>
      <c r="UKH157" s="334"/>
      <c r="UKI157" s="334"/>
      <c r="UKJ157" s="334"/>
      <c r="UKK157" s="334"/>
      <c r="UKL157" s="334"/>
      <c r="UKM157" s="334"/>
      <c r="UKN157" s="334"/>
      <c r="UKO157" s="334"/>
      <c r="UKP157" s="334"/>
      <c r="UKQ157" s="334"/>
      <c r="UKR157" s="334"/>
      <c r="UKS157" s="334"/>
      <c r="UKT157" s="334"/>
      <c r="UKU157" s="334"/>
      <c r="UKV157" s="334"/>
      <c r="UKW157" s="334"/>
      <c r="UKX157" s="334"/>
      <c r="UKY157" s="334"/>
      <c r="UKZ157" s="334"/>
      <c r="ULA157" s="334"/>
      <c r="ULB157" s="334"/>
      <c r="ULC157" s="334"/>
      <c r="ULD157" s="334"/>
      <c r="ULE157" s="334"/>
      <c r="ULF157" s="334"/>
      <c r="ULG157" s="334"/>
      <c r="ULH157" s="334"/>
      <c r="ULI157" s="334"/>
      <c r="ULJ157" s="334"/>
      <c r="ULK157" s="334"/>
      <c r="ULL157" s="334"/>
      <c r="ULM157" s="334"/>
      <c r="ULN157" s="334"/>
      <c r="ULO157" s="334"/>
      <c r="ULP157" s="334"/>
      <c r="ULQ157" s="334"/>
      <c r="ULR157" s="334"/>
      <c r="ULS157" s="334"/>
      <c r="ULT157" s="334"/>
      <c r="ULU157" s="334"/>
      <c r="ULV157" s="334"/>
      <c r="ULW157" s="334"/>
      <c r="ULX157" s="334"/>
      <c r="ULY157" s="334"/>
      <c r="ULZ157" s="334"/>
      <c r="UMA157" s="334"/>
      <c r="UMB157" s="334"/>
      <c r="UMC157" s="334"/>
      <c r="UMD157" s="334"/>
      <c r="UME157" s="334"/>
      <c r="UMF157" s="334"/>
      <c r="UMG157" s="334"/>
      <c r="UMH157" s="334"/>
      <c r="UMI157" s="334"/>
      <c r="UMJ157" s="334"/>
      <c r="UMK157" s="334"/>
      <c r="UML157" s="334"/>
      <c r="UMM157" s="334"/>
      <c r="UMN157" s="334"/>
      <c r="UMO157" s="334"/>
      <c r="UMP157" s="334"/>
      <c r="UMQ157" s="334"/>
      <c r="UMR157" s="334"/>
      <c r="UMS157" s="334"/>
      <c r="UMT157" s="334"/>
      <c r="UMU157" s="334"/>
      <c r="UMV157" s="334"/>
      <c r="UMW157" s="334"/>
      <c r="UMX157" s="334"/>
      <c r="UMY157" s="334"/>
      <c r="UMZ157" s="334"/>
      <c r="UNA157" s="334"/>
      <c r="UNB157" s="334"/>
      <c r="UNC157" s="334"/>
      <c r="UND157" s="334"/>
      <c r="UNE157" s="334"/>
      <c r="UNF157" s="334"/>
      <c r="UNG157" s="334"/>
      <c r="UNH157" s="334"/>
      <c r="UNI157" s="334"/>
      <c r="UNJ157" s="334"/>
      <c r="UNK157" s="334"/>
      <c r="UNL157" s="334"/>
      <c r="UNM157" s="334"/>
      <c r="UNN157" s="334"/>
      <c r="UNO157" s="334"/>
      <c r="UNP157" s="334"/>
      <c r="UNQ157" s="334"/>
      <c r="UNR157" s="334"/>
      <c r="UNS157" s="334"/>
      <c r="UNT157" s="334"/>
      <c r="UNU157" s="334"/>
      <c r="UNV157" s="334"/>
      <c r="UNW157" s="334"/>
      <c r="UNX157" s="334"/>
      <c r="UNY157" s="334"/>
      <c r="UNZ157" s="334"/>
      <c r="UOA157" s="334"/>
      <c r="UOB157" s="334"/>
      <c r="UOC157" s="334"/>
      <c r="UOD157" s="334"/>
      <c r="UOE157" s="334"/>
      <c r="UOF157" s="334"/>
      <c r="UOG157" s="334"/>
      <c r="UOH157" s="334"/>
      <c r="UOI157" s="334"/>
      <c r="UOJ157" s="334"/>
      <c r="UOK157" s="334"/>
      <c r="UOL157" s="334"/>
      <c r="UOM157" s="334"/>
      <c r="UON157" s="334"/>
      <c r="UOO157" s="334"/>
      <c r="UOP157" s="334"/>
      <c r="UOQ157" s="334"/>
      <c r="UOR157" s="334"/>
      <c r="UOS157" s="334"/>
      <c r="UOT157" s="334"/>
      <c r="UOU157" s="334"/>
      <c r="UOV157" s="334"/>
      <c r="UOW157" s="334"/>
      <c r="UOX157" s="334"/>
      <c r="UOY157" s="334"/>
      <c r="UOZ157" s="334"/>
      <c r="UPA157" s="334"/>
      <c r="UPB157" s="334"/>
      <c r="UPC157" s="334"/>
      <c r="UPD157" s="334"/>
      <c r="UPE157" s="334"/>
      <c r="UPF157" s="334"/>
      <c r="UPG157" s="334"/>
      <c r="UPH157" s="334"/>
      <c r="UPI157" s="334"/>
      <c r="UPJ157" s="334"/>
      <c r="UPK157" s="334"/>
      <c r="UPL157" s="334"/>
      <c r="UPM157" s="334"/>
      <c r="UPN157" s="334"/>
      <c r="UPO157" s="334"/>
      <c r="UPP157" s="334"/>
      <c r="UPQ157" s="334"/>
      <c r="UPR157" s="334"/>
      <c r="UPS157" s="334"/>
      <c r="UPT157" s="334"/>
      <c r="UPU157" s="334"/>
      <c r="UPV157" s="334"/>
      <c r="UPW157" s="334"/>
      <c r="UPX157" s="334"/>
      <c r="UPY157" s="334"/>
      <c r="UPZ157" s="334"/>
      <c r="UQA157" s="334"/>
      <c r="UQB157" s="334"/>
      <c r="UQC157" s="334"/>
      <c r="UQD157" s="334"/>
      <c r="UQE157" s="334"/>
      <c r="UQF157" s="334"/>
      <c r="UQG157" s="334"/>
      <c r="UQH157" s="334"/>
      <c r="UQI157" s="334"/>
      <c r="UQJ157" s="334"/>
      <c r="UQK157" s="334"/>
      <c r="UQL157" s="334"/>
      <c r="UQM157" s="334"/>
      <c r="UQN157" s="334"/>
      <c r="UQO157" s="334"/>
      <c r="UQP157" s="334"/>
      <c r="UQQ157" s="334"/>
      <c r="UQR157" s="334"/>
      <c r="UQS157" s="334"/>
      <c r="UQT157" s="334"/>
      <c r="UQU157" s="334"/>
      <c r="UQV157" s="334"/>
      <c r="UQW157" s="334"/>
      <c r="UQX157" s="334"/>
      <c r="UQY157" s="334"/>
      <c r="UQZ157" s="334"/>
      <c r="URA157" s="334"/>
      <c r="URB157" s="334"/>
      <c r="URC157" s="334"/>
      <c r="URD157" s="334"/>
      <c r="URE157" s="334"/>
      <c r="URF157" s="334"/>
      <c r="URG157" s="334"/>
      <c r="URH157" s="334"/>
      <c r="URI157" s="334"/>
      <c r="URJ157" s="334"/>
      <c r="URK157" s="334"/>
      <c r="URL157" s="334"/>
      <c r="URM157" s="334"/>
      <c r="URN157" s="334"/>
      <c r="URO157" s="334"/>
      <c r="URP157" s="334"/>
      <c r="URQ157" s="334"/>
      <c r="URR157" s="334"/>
      <c r="URS157" s="334"/>
      <c r="URT157" s="334"/>
      <c r="URU157" s="334"/>
      <c r="URV157" s="334"/>
      <c r="URW157" s="334"/>
      <c r="URX157" s="334"/>
      <c r="URY157" s="334"/>
      <c r="URZ157" s="334"/>
      <c r="USA157" s="334"/>
      <c r="USB157" s="334"/>
      <c r="USC157" s="334"/>
      <c r="USD157" s="334"/>
      <c r="USE157" s="334"/>
      <c r="USF157" s="334"/>
      <c r="USG157" s="334"/>
      <c r="USH157" s="334"/>
      <c r="USI157" s="334"/>
      <c r="USJ157" s="334"/>
      <c r="USK157" s="334"/>
      <c r="USL157" s="334"/>
      <c r="USM157" s="334"/>
      <c r="USN157" s="334"/>
      <c r="USO157" s="334"/>
      <c r="USP157" s="334"/>
      <c r="USQ157" s="334"/>
      <c r="USR157" s="334"/>
      <c r="USS157" s="334"/>
      <c r="UST157" s="334"/>
      <c r="USU157" s="334"/>
      <c r="USV157" s="334"/>
      <c r="USW157" s="334"/>
      <c r="USX157" s="334"/>
      <c r="USY157" s="334"/>
      <c r="USZ157" s="334"/>
      <c r="UTA157" s="334"/>
      <c r="UTB157" s="334"/>
      <c r="UTC157" s="334"/>
      <c r="UTD157" s="334"/>
      <c r="UTE157" s="334"/>
      <c r="UTF157" s="334"/>
      <c r="UTG157" s="334"/>
      <c r="UTH157" s="334"/>
      <c r="UTI157" s="334"/>
      <c r="UTJ157" s="334"/>
      <c r="UTK157" s="334"/>
      <c r="UTL157" s="334"/>
      <c r="UTM157" s="334"/>
      <c r="UTN157" s="334"/>
      <c r="UTO157" s="334"/>
      <c r="UTP157" s="334"/>
      <c r="UTQ157" s="334"/>
      <c r="UTR157" s="334"/>
      <c r="UTS157" s="334"/>
      <c r="UTT157" s="334"/>
      <c r="UTU157" s="334"/>
      <c r="UTV157" s="334"/>
      <c r="UTW157" s="334"/>
      <c r="UTX157" s="334"/>
      <c r="UTY157" s="334"/>
      <c r="UTZ157" s="334"/>
      <c r="UUA157" s="334"/>
      <c r="UUB157" s="334"/>
      <c r="UUC157" s="334"/>
      <c r="UUD157" s="334"/>
      <c r="UUE157" s="334"/>
      <c r="UUF157" s="334"/>
      <c r="UUG157" s="334"/>
      <c r="UUH157" s="334"/>
      <c r="UUI157" s="334"/>
      <c r="UUJ157" s="334"/>
      <c r="UUK157" s="334"/>
      <c r="UUL157" s="334"/>
      <c r="UUM157" s="334"/>
      <c r="UUN157" s="334"/>
      <c r="UUO157" s="334"/>
      <c r="UUP157" s="334"/>
      <c r="UUQ157" s="334"/>
      <c r="UUR157" s="334"/>
      <c r="UUS157" s="334"/>
      <c r="UUT157" s="334"/>
      <c r="UUU157" s="334"/>
      <c r="UUV157" s="334"/>
      <c r="UUW157" s="334"/>
      <c r="UUX157" s="334"/>
      <c r="UUY157" s="334"/>
      <c r="UUZ157" s="334"/>
      <c r="UVA157" s="334"/>
      <c r="UVB157" s="334"/>
      <c r="UVC157" s="334"/>
      <c r="UVD157" s="334"/>
      <c r="UVE157" s="334"/>
      <c r="UVF157" s="334"/>
      <c r="UVG157" s="334"/>
      <c r="UVH157" s="334"/>
      <c r="UVI157" s="334"/>
      <c r="UVJ157" s="334"/>
      <c r="UVK157" s="334"/>
      <c r="UVL157" s="334"/>
      <c r="UVM157" s="334"/>
      <c r="UVN157" s="334"/>
      <c r="UVO157" s="334"/>
      <c r="UVP157" s="334"/>
      <c r="UVQ157" s="334"/>
      <c r="UVR157" s="334"/>
      <c r="UVS157" s="334"/>
      <c r="UVT157" s="334"/>
      <c r="UVU157" s="334"/>
      <c r="UVV157" s="334"/>
      <c r="UVW157" s="334"/>
      <c r="UVX157" s="334"/>
      <c r="UVY157" s="334"/>
      <c r="UVZ157" s="334"/>
      <c r="UWA157" s="334"/>
      <c r="UWB157" s="334"/>
      <c r="UWC157" s="334"/>
      <c r="UWD157" s="334"/>
      <c r="UWE157" s="334"/>
      <c r="UWF157" s="334"/>
      <c r="UWG157" s="334"/>
      <c r="UWH157" s="334"/>
      <c r="UWI157" s="334"/>
      <c r="UWJ157" s="334"/>
      <c r="UWK157" s="334"/>
      <c r="UWL157" s="334"/>
      <c r="UWM157" s="334"/>
      <c r="UWN157" s="334"/>
      <c r="UWO157" s="334"/>
      <c r="UWP157" s="334"/>
      <c r="UWQ157" s="334"/>
      <c r="UWR157" s="334"/>
      <c r="UWS157" s="334"/>
      <c r="UWT157" s="334"/>
      <c r="UWU157" s="334"/>
      <c r="UWV157" s="334"/>
      <c r="UWW157" s="334"/>
      <c r="UWX157" s="334"/>
      <c r="UWY157" s="334"/>
      <c r="UWZ157" s="334"/>
      <c r="UXA157" s="334"/>
      <c r="UXB157" s="334"/>
      <c r="UXC157" s="334"/>
      <c r="UXD157" s="334"/>
      <c r="UXE157" s="334"/>
      <c r="UXF157" s="334"/>
      <c r="UXG157" s="334"/>
      <c r="UXH157" s="334"/>
      <c r="UXI157" s="334"/>
      <c r="UXJ157" s="334"/>
      <c r="UXK157" s="334"/>
      <c r="UXL157" s="334"/>
      <c r="UXM157" s="334"/>
      <c r="UXN157" s="334"/>
      <c r="UXO157" s="334"/>
      <c r="UXP157" s="334"/>
      <c r="UXQ157" s="334"/>
      <c r="UXR157" s="334"/>
      <c r="UXS157" s="334"/>
      <c r="UXT157" s="334"/>
      <c r="UXU157" s="334"/>
      <c r="UXV157" s="334"/>
      <c r="UXW157" s="334"/>
      <c r="UXX157" s="334"/>
      <c r="UXY157" s="334"/>
      <c r="UXZ157" s="334"/>
      <c r="UYA157" s="334"/>
      <c r="UYB157" s="334"/>
      <c r="UYC157" s="334"/>
      <c r="UYD157" s="334"/>
      <c r="UYE157" s="334"/>
      <c r="UYF157" s="334"/>
      <c r="UYG157" s="334"/>
      <c r="UYH157" s="334"/>
      <c r="UYI157" s="334"/>
      <c r="UYJ157" s="334"/>
      <c r="UYK157" s="334"/>
      <c r="UYL157" s="334"/>
      <c r="UYM157" s="334"/>
      <c r="UYN157" s="334"/>
      <c r="UYO157" s="334"/>
      <c r="UYP157" s="334"/>
      <c r="UYQ157" s="334"/>
      <c r="UYR157" s="334"/>
      <c r="UYS157" s="334"/>
      <c r="UYT157" s="334"/>
      <c r="UYU157" s="334"/>
      <c r="UYV157" s="334"/>
      <c r="UYW157" s="334"/>
      <c r="UYX157" s="334"/>
      <c r="UYY157" s="334"/>
      <c r="UYZ157" s="334"/>
      <c r="UZA157" s="334"/>
      <c r="UZB157" s="334"/>
      <c r="UZC157" s="334"/>
      <c r="UZD157" s="334"/>
      <c r="UZE157" s="334"/>
      <c r="UZF157" s="334"/>
      <c r="UZG157" s="334"/>
      <c r="UZH157" s="334"/>
      <c r="UZI157" s="334"/>
      <c r="UZJ157" s="334"/>
      <c r="UZK157" s="334"/>
      <c r="UZL157" s="334"/>
      <c r="UZM157" s="334"/>
      <c r="UZN157" s="334"/>
      <c r="UZO157" s="334"/>
      <c r="UZP157" s="334"/>
      <c r="UZQ157" s="334"/>
      <c r="UZR157" s="334"/>
      <c r="UZS157" s="334"/>
      <c r="UZT157" s="334"/>
      <c r="UZU157" s="334"/>
      <c r="UZV157" s="334"/>
      <c r="UZW157" s="334"/>
      <c r="UZX157" s="334"/>
      <c r="UZY157" s="334"/>
      <c r="UZZ157" s="334"/>
      <c r="VAA157" s="334"/>
      <c r="VAB157" s="334"/>
      <c r="VAC157" s="334"/>
      <c r="VAD157" s="334"/>
      <c r="VAE157" s="334"/>
      <c r="VAF157" s="334"/>
      <c r="VAG157" s="334"/>
      <c r="VAH157" s="334"/>
      <c r="VAI157" s="334"/>
      <c r="VAJ157" s="334"/>
      <c r="VAK157" s="334"/>
      <c r="VAL157" s="334"/>
      <c r="VAM157" s="334"/>
      <c r="VAN157" s="334"/>
      <c r="VAO157" s="334"/>
      <c r="VAP157" s="334"/>
      <c r="VAQ157" s="334"/>
      <c r="VAR157" s="334"/>
      <c r="VAS157" s="334"/>
      <c r="VAT157" s="334"/>
      <c r="VAU157" s="334"/>
      <c r="VAV157" s="334"/>
      <c r="VAW157" s="334"/>
      <c r="VAX157" s="334"/>
      <c r="VAY157" s="334"/>
      <c r="VAZ157" s="334"/>
      <c r="VBA157" s="334"/>
      <c r="VBB157" s="334"/>
      <c r="VBC157" s="334"/>
      <c r="VBD157" s="334"/>
      <c r="VBE157" s="334"/>
      <c r="VBF157" s="334"/>
      <c r="VBG157" s="334"/>
      <c r="VBH157" s="334"/>
      <c r="VBI157" s="334"/>
      <c r="VBJ157" s="334"/>
      <c r="VBK157" s="334"/>
      <c r="VBL157" s="334"/>
      <c r="VBM157" s="334"/>
      <c r="VBN157" s="334"/>
      <c r="VBO157" s="334"/>
      <c r="VBP157" s="334"/>
      <c r="VBQ157" s="334"/>
      <c r="VBR157" s="334"/>
      <c r="VBS157" s="334"/>
      <c r="VBT157" s="334"/>
      <c r="VBU157" s="334"/>
      <c r="VBV157" s="334"/>
      <c r="VBW157" s="334"/>
      <c r="VBX157" s="334"/>
      <c r="VBY157" s="334"/>
      <c r="VBZ157" s="334"/>
      <c r="VCA157" s="334"/>
      <c r="VCB157" s="334"/>
      <c r="VCC157" s="334"/>
      <c r="VCD157" s="334"/>
      <c r="VCE157" s="334"/>
      <c r="VCF157" s="334"/>
      <c r="VCG157" s="334"/>
      <c r="VCH157" s="334"/>
      <c r="VCI157" s="334"/>
      <c r="VCJ157" s="334"/>
      <c r="VCK157" s="334"/>
      <c r="VCL157" s="334"/>
      <c r="VCM157" s="334"/>
      <c r="VCN157" s="334"/>
      <c r="VCO157" s="334"/>
      <c r="VCP157" s="334"/>
      <c r="VCQ157" s="334"/>
      <c r="VCR157" s="334"/>
      <c r="VCS157" s="334"/>
      <c r="VCT157" s="334"/>
      <c r="VCU157" s="334"/>
      <c r="VCV157" s="334"/>
      <c r="VCW157" s="334"/>
      <c r="VCX157" s="334"/>
      <c r="VCY157" s="334"/>
      <c r="VCZ157" s="334"/>
      <c r="VDA157" s="334"/>
      <c r="VDB157" s="334"/>
      <c r="VDC157" s="334"/>
      <c r="VDD157" s="334"/>
      <c r="VDE157" s="334"/>
      <c r="VDF157" s="334"/>
      <c r="VDG157" s="334"/>
      <c r="VDH157" s="334"/>
      <c r="VDI157" s="334"/>
      <c r="VDJ157" s="334"/>
      <c r="VDK157" s="334"/>
      <c r="VDL157" s="334"/>
      <c r="VDM157" s="334"/>
      <c r="VDN157" s="334"/>
      <c r="VDO157" s="334"/>
      <c r="VDP157" s="334"/>
      <c r="VDQ157" s="334"/>
      <c r="VDR157" s="334"/>
      <c r="VDS157" s="334"/>
      <c r="VDT157" s="334"/>
      <c r="VDU157" s="334"/>
      <c r="VDV157" s="334"/>
      <c r="VDW157" s="334"/>
      <c r="VDX157" s="334"/>
      <c r="VDY157" s="334"/>
      <c r="VDZ157" s="334"/>
      <c r="VEA157" s="334"/>
      <c r="VEB157" s="334"/>
      <c r="VEC157" s="334"/>
      <c r="VED157" s="334"/>
      <c r="VEE157" s="334"/>
      <c r="VEF157" s="334"/>
      <c r="VEG157" s="334"/>
      <c r="VEH157" s="334"/>
      <c r="VEI157" s="334"/>
      <c r="VEJ157" s="334"/>
      <c r="VEK157" s="334"/>
      <c r="VEL157" s="334"/>
      <c r="VEM157" s="334"/>
      <c r="VEN157" s="334"/>
      <c r="VEO157" s="334"/>
      <c r="VEP157" s="334"/>
      <c r="VEQ157" s="334"/>
      <c r="VER157" s="334"/>
      <c r="VES157" s="334"/>
      <c r="VET157" s="334"/>
      <c r="VEU157" s="334"/>
      <c r="VEV157" s="334"/>
      <c r="VEW157" s="334"/>
      <c r="VEX157" s="334"/>
      <c r="VEY157" s="334"/>
      <c r="VEZ157" s="334"/>
      <c r="VFA157" s="334"/>
      <c r="VFB157" s="334"/>
      <c r="VFC157" s="334"/>
      <c r="VFD157" s="334"/>
      <c r="VFE157" s="334"/>
      <c r="VFF157" s="334"/>
      <c r="VFG157" s="334"/>
      <c r="VFH157" s="334"/>
      <c r="VFI157" s="334"/>
      <c r="VFJ157" s="334"/>
      <c r="VFK157" s="334"/>
      <c r="VFL157" s="334"/>
      <c r="VFM157" s="334"/>
      <c r="VFN157" s="334"/>
      <c r="VFO157" s="334"/>
      <c r="VFP157" s="334"/>
      <c r="VFQ157" s="334"/>
      <c r="VFR157" s="334"/>
      <c r="VFS157" s="334"/>
      <c r="VFT157" s="334"/>
      <c r="VFU157" s="334"/>
      <c r="VFV157" s="334"/>
      <c r="VFW157" s="334"/>
      <c r="VFX157" s="334"/>
      <c r="VFY157" s="334"/>
      <c r="VFZ157" s="334"/>
      <c r="VGA157" s="334"/>
      <c r="VGB157" s="334"/>
      <c r="VGC157" s="334"/>
      <c r="VGD157" s="334"/>
      <c r="VGE157" s="334"/>
      <c r="VGF157" s="334"/>
      <c r="VGG157" s="334"/>
      <c r="VGH157" s="334"/>
      <c r="VGI157" s="334"/>
      <c r="VGJ157" s="334"/>
      <c r="VGK157" s="334"/>
      <c r="VGL157" s="334"/>
      <c r="VGM157" s="334"/>
      <c r="VGN157" s="334"/>
      <c r="VGO157" s="334"/>
      <c r="VGP157" s="334"/>
      <c r="VGQ157" s="334"/>
      <c r="VGR157" s="334"/>
      <c r="VGS157" s="334"/>
      <c r="VGT157" s="334"/>
      <c r="VGU157" s="334"/>
      <c r="VGV157" s="334"/>
      <c r="VGW157" s="334"/>
      <c r="VGX157" s="334"/>
      <c r="VGY157" s="334"/>
      <c r="VGZ157" s="334"/>
      <c r="VHA157" s="334"/>
      <c r="VHB157" s="334"/>
      <c r="VHC157" s="334"/>
      <c r="VHD157" s="334"/>
      <c r="VHE157" s="334"/>
      <c r="VHF157" s="334"/>
      <c r="VHG157" s="334"/>
      <c r="VHH157" s="334"/>
      <c r="VHI157" s="334"/>
      <c r="VHJ157" s="334"/>
      <c r="VHK157" s="334"/>
      <c r="VHL157" s="334"/>
      <c r="VHM157" s="334"/>
      <c r="VHN157" s="334"/>
      <c r="VHO157" s="334"/>
      <c r="VHP157" s="334"/>
      <c r="VHQ157" s="334"/>
      <c r="VHR157" s="334"/>
      <c r="VHS157" s="334"/>
      <c r="VHT157" s="334"/>
      <c r="VHU157" s="334"/>
      <c r="VHV157" s="334"/>
      <c r="VHW157" s="334"/>
      <c r="VHX157" s="334"/>
      <c r="VHY157" s="334"/>
      <c r="VHZ157" s="334"/>
      <c r="VIA157" s="334"/>
      <c r="VIB157" s="334"/>
      <c r="VIC157" s="334"/>
      <c r="VID157" s="334"/>
      <c r="VIE157" s="334"/>
      <c r="VIF157" s="334"/>
      <c r="VIG157" s="334"/>
      <c r="VIH157" s="334"/>
      <c r="VII157" s="334"/>
      <c r="VIJ157" s="334"/>
      <c r="VIK157" s="334"/>
      <c r="VIL157" s="334"/>
      <c r="VIM157" s="334"/>
      <c r="VIN157" s="334"/>
      <c r="VIO157" s="334"/>
      <c r="VIP157" s="334"/>
      <c r="VIQ157" s="334"/>
      <c r="VIR157" s="334"/>
      <c r="VIS157" s="334"/>
      <c r="VIT157" s="334"/>
      <c r="VIU157" s="334"/>
      <c r="VIV157" s="334"/>
      <c r="VIW157" s="334"/>
      <c r="VIX157" s="334"/>
      <c r="VIY157" s="334"/>
      <c r="VIZ157" s="334"/>
      <c r="VJA157" s="334"/>
      <c r="VJB157" s="334"/>
      <c r="VJC157" s="334"/>
      <c r="VJD157" s="334"/>
      <c r="VJE157" s="334"/>
      <c r="VJF157" s="334"/>
      <c r="VJG157" s="334"/>
      <c r="VJH157" s="334"/>
      <c r="VJI157" s="334"/>
      <c r="VJJ157" s="334"/>
      <c r="VJK157" s="334"/>
      <c r="VJL157" s="334"/>
      <c r="VJM157" s="334"/>
      <c r="VJN157" s="334"/>
      <c r="VJO157" s="334"/>
      <c r="VJP157" s="334"/>
      <c r="VJQ157" s="334"/>
      <c r="VJR157" s="334"/>
      <c r="VJS157" s="334"/>
      <c r="VJT157" s="334"/>
      <c r="VJU157" s="334"/>
      <c r="VJV157" s="334"/>
      <c r="VJW157" s="334"/>
      <c r="VJX157" s="334"/>
      <c r="VJY157" s="334"/>
      <c r="VJZ157" s="334"/>
      <c r="VKA157" s="334"/>
      <c r="VKB157" s="334"/>
      <c r="VKC157" s="334"/>
      <c r="VKD157" s="334"/>
      <c r="VKE157" s="334"/>
      <c r="VKF157" s="334"/>
      <c r="VKG157" s="334"/>
      <c r="VKH157" s="334"/>
      <c r="VKI157" s="334"/>
      <c r="VKJ157" s="334"/>
      <c r="VKK157" s="334"/>
      <c r="VKL157" s="334"/>
      <c r="VKM157" s="334"/>
      <c r="VKN157" s="334"/>
      <c r="VKO157" s="334"/>
      <c r="VKP157" s="334"/>
      <c r="VKQ157" s="334"/>
      <c r="VKR157" s="334"/>
      <c r="VKS157" s="334"/>
      <c r="VKT157" s="334"/>
      <c r="VKU157" s="334"/>
      <c r="VKV157" s="334"/>
      <c r="VKW157" s="334"/>
      <c r="VKX157" s="334"/>
      <c r="VKY157" s="334"/>
      <c r="VKZ157" s="334"/>
      <c r="VLA157" s="334"/>
      <c r="VLB157" s="334"/>
      <c r="VLC157" s="334"/>
      <c r="VLD157" s="334"/>
      <c r="VLE157" s="334"/>
      <c r="VLF157" s="334"/>
      <c r="VLG157" s="334"/>
      <c r="VLH157" s="334"/>
      <c r="VLI157" s="334"/>
      <c r="VLJ157" s="334"/>
      <c r="VLK157" s="334"/>
      <c r="VLL157" s="334"/>
      <c r="VLM157" s="334"/>
      <c r="VLN157" s="334"/>
      <c r="VLO157" s="334"/>
      <c r="VLP157" s="334"/>
      <c r="VLQ157" s="334"/>
      <c r="VLR157" s="334"/>
      <c r="VLS157" s="334"/>
      <c r="VLT157" s="334"/>
      <c r="VLU157" s="334"/>
      <c r="VLV157" s="334"/>
      <c r="VLW157" s="334"/>
      <c r="VLX157" s="334"/>
      <c r="VLY157" s="334"/>
      <c r="VLZ157" s="334"/>
      <c r="VMA157" s="334"/>
      <c r="VMB157" s="334"/>
      <c r="VMC157" s="334"/>
      <c r="VMD157" s="334"/>
      <c r="VME157" s="334"/>
      <c r="VMF157" s="334"/>
      <c r="VMG157" s="334"/>
      <c r="VMH157" s="334"/>
      <c r="VMI157" s="334"/>
      <c r="VMJ157" s="334"/>
      <c r="VMK157" s="334"/>
      <c r="VML157" s="334"/>
      <c r="VMM157" s="334"/>
      <c r="VMN157" s="334"/>
      <c r="VMO157" s="334"/>
      <c r="VMP157" s="334"/>
      <c r="VMQ157" s="334"/>
      <c r="VMR157" s="334"/>
      <c r="VMS157" s="334"/>
      <c r="VMT157" s="334"/>
      <c r="VMU157" s="334"/>
      <c r="VMV157" s="334"/>
      <c r="VMW157" s="334"/>
      <c r="VMX157" s="334"/>
      <c r="VMY157" s="334"/>
      <c r="VMZ157" s="334"/>
      <c r="VNA157" s="334"/>
      <c r="VNB157" s="334"/>
      <c r="VNC157" s="334"/>
      <c r="VND157" s="334"/>
      <c r="VNE157" s="334"/>
      <c r="VNF157" s="334"/>
      <c r="VNG157" s="334"/>
      <c r="VNH157" s="334"/>
      <c r="VNI157" s="334"/>
      <c r="VNJ157" s="334"/>
      <c r="VNK157" s="334"/>
      <c r="VNL157" s="334"/>
      <c r="VNM157" s="334"/>
      <c r="VNN157" s="334"/>
      <c r="VNO157" s="334"/>
      <c r="VNP157" s="334"/>
      <c r="VNQ157" s="334"/>
      <c r="VNR157" s="334"/>
      <c r="VNS157" s="334"/>
      <c r="VNT157" s="334"/>
      <c r="VNU157" s="334"/>
      <c r="VNV157" s="334"/>
      <c r="VNW157" s="334"/>
      <c r="VNX157" s="334"/>
      <c r="VNY157" s="334"/>
      <c r="VNZ157" s="334"/>
      <c r="VOA157" s="334"/>
      <c r="VOB157" s="334"/>
      <c r="VOC157" s="334"/>
      <c r="VOD157" s="334"/>
      <c r="VOE157" s="334"/>
      <c r="VOF157" s="334"/>
      <c r="VOG157" s="334"/>
      <c r="VOH157" s="334"/>
      <c r="VOI157" s="334"/>
      <c r="VOJ157" s="334"/>
      <c r="VOK157" s="334"/>
      <c r="VOL157" s="334"/>
      <c r="VOM157" s="334"/>
      <c r="VON157" s="334"/>
      <c r="VOO157" s="334"/>
      <c r="VOP157" s="334"/>
      <c r="VOQ157" s="334"/>
      <c r="VOR157" s="334"/>
      <c r="VOS157" s="334"/>
      <c r="VOT157" s="334"/>
      <c r="VOU157" s="334"/>
      <c r="VOV157" s="334"/>
      <c r="VOW157" s="334"/>
      <c r="VOX157" s="334"/>
      <c r="VOY157" s="334"/>
      <c r="VOZ157" s="334"/>
      <c r="VPA157" s="334"/>
      <c r="VPB157" s="334"/>
      <c r="VPC157" s="334"/>
      <c r="VPD157" s="334"/>
      <c r="VPE157" s="334"/>
      <c r="VPF157" s="334"/>
      <c r="VPG157" s="334"/>
      <c r="VPH157" s="334"/>
      <c r="VPI157" s="334"/>
      <c r="VPJ157" s="334"/>
      <c r="VPK157" s="334"/>
      <c r="VPL157" s="334"/>
      <c r="VPM157" s="334"/>
      <c r="VPN157" s="334"/>
      <c r="VPO157" s="334"/>
      <c r="VPP157" s="334"/>
      <c r="VPQ157" s="334"/>
      <c r="VPR157" s="334"/>
      <c r="VPS157" s="334"/>
      <c r="VPT157" s="334"/>
      <c r="VPU157" s="334"/>
      <c r="VPV157" s="334"/>
      <c r="VPW157" s="334"/>
      <c r="VPX157" s="334"/>
      <c r="VPY157" s="334"/>
      <c r="VPZ157" s="334"/>
      <c r="VQA157" s="334"/>
      <c r="VQB157" s="334"/>
      <c r="VQC157" s="334"/>
      <c r="VQD157" s="334"/>
      <c r="VQE157" s="334"/>
      <c r="VQF157" s="334"/>
      <c r="VQG157" s="334"/>
      <c r="VQH157" s="334"/>
      <c r="VQI157" s="334"/>
      <c r="VQJ157" s="334"/>
      <c r="VQK157" s="334"/>
      <c r="VQL157" s="334"/>
      <c r="VQM157" s="334"/>
      <c r="VQN157" s="334"/>
      <c r="VQO157" s="334"/>
      <c r="VQP157" s="334"/>
      <c r="VQQ157" s="334"/>
      <c r="VQR157" s="334"/>
      <c r="VQS157" s="334"/>
      <c r="VQT157" s="334"/>
      <c r="VQU157" s="334"/>
      <c r="VQV157" s="334"/>
      <c r="VQW157" s="334"/>
      <c r="VQX157" s="334"/>
      <c r="VQY157" s="334"/>
      <c r="VQZ157" s="334"/>
      <c r="VRA157" s="334"/>
      <c r="VRB157" s="334"/>
      <c r="VRC157" s="334"/>
      <c r="VRD157" s="334"/>
      <c r="VRE157" s="334"/>
      <c r="VRF157" s="334"/>
      <c r="VRG157" s="334"/>
      <c r="VRH157" s="334"/>
      <c r="VRI157" s="334"/>
      <c r="VRJ157" s="334"/>
      <c r="VRK157" s="334"/>
      <c r="VRL157" s="334"/>
      <c r="VRM157" s="334"/>
      <c r="VRN157" s="334"/>
      <c r="VRO157" s="334"/>
      <c r="VRP157" s="334"/>
      <c r="VRQ157" s="334"/>
      <c r="VRR157" s="334"/>
      <c r="VRS157" s="334"/>
      <c r="VRT157" s="334"/>
      <c r="VRU157" s="334"/>
      <c r="VRV157" s="334"/>
      <c r="VRW157" s="334"/>
      <c r="VRX157" s="334"/>
      <c r="VRY157" s="334"/>
      <c r="VRZ157" s="334"/>
      <c r="VSA157" s="334"/>
      <c r="VSB157" s="334"/>
      <c r="VSC157" s="334"/>
      <c r="VSD157" s="334"/>
      <c r="VSE157" s="334"/>
      <c r="VSF157" s="334"/>
      <c r="VSG157" s="334"/>
      <c r="VSH157" s="334"/>
      <c r="VSI157" s="334"/>
      <c r="VSJ157" s="334"/>
      <c r="VSK157" s="334"/>
      <c r="VSL157" s="334"/>
      <c r="VSM157" s="334"/>
      <c r="VSN157" s="334"/>
      <c r="VSO157" s="334"/>
      <c r="VSP157" s="334"/>
      <c r="VSQ157" s="334"/>
      <c r="VSR157" s="334"/>
      <c r="VSS157" s="334"/>
      <c r="VST157" s="334"/>
      <c r="VSU157" s="334"/>
      <c r="VSV157" s="334"/>
      <c r="VSW157" s="334"/>
      <c r="VSX157" s="334"/>
      <c r="VSY157" s="334"/>
      <c r="VSZ157" s="334"/>
      <c r="VTA157" s="334"/>
      <c r="VTB157" s="334"/>
      <c r="VTC157" s="334"/>
      <c r="VTD157" s="334"/>
      <c r="VTE157" s="334"/>
      <c r="VTF157" s="334"/>
      <c r="VTG157" s="334"/>
      <c r="VTH157" s="334"/>
      <c r="VTI157" s="334"/>
      <c r="VTJ157" s="334"/>
      <c r="VTK157" s="334"/>
      <c r="VTL157" s="334"/>
      <c r="VTM157" s="334"/>
      <c r="VTN157" s="334"/>
      <c r="VTO157" s="334"/>
      <c r="VTP157" s="334"/>
      <c r="VTQ157" s="334"/>
      <c r="VTR157" s="334"/>
      <c r="VTS157" s="334"/>
      <c r="VTT157" s="334"/>
      <c r="VTU157" s="334"/>
      <c r="VTV157" s="334"/>
      <c r="VTW157" s="334"/>
      <c r="VTX157" s="334"/>
      <c r="VTY157" s="334"/>
      <c r="VTZ157" s="334"/>
      <c r="VUA157" s="334"/>
      <c r="VUB157" s="334"/>
      <c r="VUC157" s="334"/>
      <c r="VUD157" s="334"/>
      <c r="VUE157" s="334"/>
      <c r="VUF157" s="334"/>
      <c r="VUG157" s="334"/>
      <c r="VUH157" s="334"/>
      <c r="VUI157" s="334"/>
      <c r="VUJ157" s="334"/>
      <c r="VUK157" s="334"/>
      <c r="VUL157" s="334"/>
      <c r="VUM157" s="334"/>
      <c r="VUN157" s="334"/>
      <c r="VUO157" s="334"/>
      <c r="VUP157" s="334"/>
      <c r="VUQ157" s="334"/>
      <c r="VUR157" s="334"/>
      <c r="VUS157" s="334"/>
      <c r="VUT157" s="334"/>
      <c r="VUU157" s="334"/>
      <c r="VUV157" s="334"/>
      <c r="VUW157" s="334"/>
      <c r="VUX157" s="334"/>
      <c r="VUY157" s="334"/>
      <c r="VUZ157" s="334"/>
      <c r="VVA157" s="334"/>
      <c r="VVB157" s="334"/>
      <c r="VVC157" s="334"/>
      <c r="VVD157" s="334"/>
      <c r="VVE157" s="334"/>
      <c r="VVF157" s="334"/>
      <c r="VVG157" s="334"/>
      <c r="VVH157" s="334"/>
      <c r="VVI157" s="334"/>
      <c r="VVJ157" s="334"/>
      <c r="VVK157" s="334"/>
      <c r="VVL157" s="334"/>
      <c r="VVM157" s="334"/>
      <c r="VVN157" s="334"/>
      <c r="VVO157" s="334"/>
      <c r="VVP157" s="334"/>
      <c r="VVQ157" s="334"/>
      <c r="VVR157" s="334"/>
      <c r="VVS157" s="334"/>
      <c r="VVT157" s="334"/>
      <c r="VVU157" s="334"/>
      <c r="VVV157" s="334"/>
      <c r="VVW157" s="334"/>
      <c r="VVX157" s="334"/>
      <c r="VVY157" s="334"/>
      <c r="VVZ157" s="334"/>
      <c r="VWA157" s="334"/>
      <c r="VWB157" s="334"/>
      <c r="VWC157" s="334"/>
      <c r="VWD157" s="334"/>
      <c r="VWE157" s="334"/>
      <c r="VWF157" s="334"/>
      <c r="VWG157" s="334"/>
      <c r="VWH157" s="334"/>
      <c r="VWI157" s="334"/>
      <c r="VWJ157" s="334"/>
      <c r="VWK157" s="334"/>
      <c r="VWL157" s="334"/>
      <c r="VWM157" s="334"/>
      <c r="VWN157" s="334"/>
      <c r="VWO157" s="334"/>
      <c r="VWP157" s="334"/>
      <c r="VWQ157" s="334"/>
      <c r="VWR157" s="334"/>
      <c r="VWS157" s="334"/>
      <c r="VWT157" s="334"/>
      <c r="VWU157" s="334"/>
      <c r="VWV157" s="334"/>
      <c r="VWW157" s="334"/>
      <c r="VWX157" s="334"/>
      <c r="VWY157" s="334"/>
      <c r="VWZ157" s="334"/>
      <c r="VXA157" s="334"/>
      <c r="VXB157" s="334"/>
      <c r="VXC157" s="334"/>
      <c r="VXD157" s="334"/>
      <c r="VXE157" s="334"/>
      <c r="VXF157" s="334"/>
      <c r="VXG157" s="334"/>
      <c r="VXH157" s="334"/>
      <c r="VXI157" s="334"/>
      <c r="VXJ157" s="334"/>
      <c r="VXK157" s="334"/>
      <c r="VXL157" s="334"/>
      <c r="VXM157" s="334"/>
      <c r="VXN157" s="334"/>
      <c r="VXO157" s="334"/>
      <c r="VXP157" s="334"/>
      <c r="VXQ157" s="334"/>
      <c r="VXR157" s="334"/>
      <c r="VXS157" s="334"/>
      <c r="VXT157" s="334"/>
      <c r="VXU157" s="334"/>
      <c r="VXV157" s="334"/>
      <c r="VXW157" s="334"/>
      <c r="VXX157" s="334"/>
      <c r="VXY157" s="334"/>
      <c r="VXZ157" s="334"/>
      <c r="VYA157" s="334"/>
      <c r="VYB157" s="334"/>
      <c r="VYC157" s="334"/>
      <c r="VYD157" s="334"/>
      <c r="VYE157" s="334"/>
      <c r="VYF157" s="334"/>
      <c r="VYG157" s="334"/>
      <c r="VYH157" s="334"/>
      <c r="VYI157" s="334"/>
      <c r="VYJ157" s="334"/>
      <c r="VYK157" s="334"/>
      <c r="VYL157" s="334"/>
      <c r="VYM157" s="334"/>
      <c r="VYN157" s="334"/>
      <c r="VYO157" s="334"/>
      <c r="VYP157" s="334"/>
      <c r="VYQ157" s="334"/>
      <c r="VYR157" s="334"/>
      <c r="VYS157" s="334"/>
      <c r="VYT157" s="334"/>
      <c r="VYU157" s="334"/>
      <c r="VYV157" s="334"/>
      <c r="VYW157" s="334"/>
      <c r="VYX157" s="334"/>
      <c r="VYY157" s="334"/>
      <c r="VYZ157" s="334"/>
      <c r="VZA157" s="334"/>
      <c r="VZB157" s="334"/>
      <c r="VZC157" s="334"/>
      <c r="VZD157" s="334"/>
      <c r="VZE157" s="334"/>
      <c r="VZF157" s="334"/>
      <c r="VZG157" s="334"/>
      <c r="VZH157" s="334"/>
      <c r="VZI157" s="334"/>
      <c r="VZJ157" s="334"/>
      <c r="VZK157" s="334"/>
      <c r="VZL157" s="334"/>
      <c r="VZM157" s="334"/>
      <c r="VZN157" s="334"/>
      <c r="VZO157" s="334"/>
      <c r="VZP157" s="334"/>
      <c r="VZQ157" s="334"/>
      <c r="VZR157" s="334"/>
      <c r="VZS157" s="334"/>
      <c r="VZT157" s="334"/>
      <c r="VZU157" s="334"/>
      <c r="VZV157" s="334"/>
      <c r="VZW157" s="334"/>
      <c r="VZX157" s="334"/>
      <c r="VZY157" s="334"/>
      <c r="VZZ157" s="334"/>
      <c r="WAA157" s="334"/>
      <c r="WAB157" s="334"/>
      <c r="WAC157" s="334"/>
      <c r="WAD157" s="334"/>
      <c r="WAE157" s="334"/>
      <c r="WAF157" s="334"/>
      <c r="WAG157" s="334"/>
      <c r="WAH157" s="334"/>
      <c r="WAI157" s="334"/>
      <c r="WAJ157" s="334"/>
      <c r="WAK157" s="334"/>
      <c r="WAL157" s="334"/>
      <c r="WAM157" s="334"/>
      <c r="WAN157" s="334"/>
      <c r="WAO157" s="334"/>
      <c r="WAP157" s="334"/>
      <c r="WAQ157" s="334"/>
      <c r="WAR157" s="334"/>
      <c r="WAS157" s="334"/>
      <c r="WAT157" s="334"/>
      <c r="WAU157" s="334"/>
      <c r="WAV157" s="334"/>
      <c r="WAW157" s="334"/>
      <c r="WAX157" s="334"/>
      <c r="WAY157" s="334"/>
      <c r="WAZ157" s="334"/>
      <c r="WBA157" s="334"/>
      <c r="WBB157" s="334"/>
      <c r="WBC157" s="334"/>
      <c r="WBD157" s="334"/>
      <c r="WBE157" s="334"/>
      <c r="WBF157" s="334"/>
      <c r="WBG157" s="334"/>
      <c r="WBH157" s="334"/>
      <c r="WBI157" s="334"/>
      <c r="WBJ157" s="334"/>
      <c r="WBK157" s="334"/>
      <c r="WBL157" s="334"/>
      <c r="WBM157" s="334"/>
      <c r="WBN157" s="334"/>
      <c r="WBO157" s="334"/>
      <c r="WBP157" s="334"/>
      <c r="WBQ157" s="334"/>
      <c r="WBR157" s="334"/>
      <c r="WBS157" s="334"/>
      <c r="WBT157" s="334"/>
      <c r="WBU157" s="334"/>
      <c r="WBV157" s="334"/>
      <c r="WBW157" s="334"/>
      <c r="WBX157" s="334"/>
      <c r="WBY157" s="334"/>
      <c r="WBZ157" s="334"/>
      <c r="WCA157" s="334"/>
      <c r="WCB157" s="334"/>
      <c r="WCC157" s="334"/>
      <c r="WCD157" s="334"/>
      <c r="WCE157" s="334"/>
      <c r="WCF157" s="334"/>
      <c r="WCG157" s="334"/>
      <c r="WCH157" s="334"/>
      <c r="WCI157" s="334"/>
      <c r="WCJ157" s="334"/>
      <c r="WCK157" s="334"/>
      <c r="WCL157" s="334"/>
      <c r="WCM157" s="334"/>
      <c r="WCN157" s="334"/>
      <c r="WCO157" s="334"/>
      <c r="WCP157" s="334"/>
      <c r="WCQ157" s="334"/>
      <c r="WCR157" s="334"/>
      <c r="WCS157" s="334"/>
      <c r="WCT157" s="334"/>
      <c r="WCU157" s="334"/>
      <c r="WCV157" s="334"/>
      <c r="WCW157" s="334"/>
      <c r="WCX157" s="334"/>
      <c r="WCY157" s="334"/>
      <c r="WCZ157" s="334"/>
      <c r="WDA157" s="334"/>
      <c r="WDB157" s="334"/>
      <c r="WDC157" s="334"/>
      <c r="WDD157" s="334"/>
      <c r="WDE157" s="334"/>
      <c r="WDF157" s="334"/>
      <c r="WDG157" s="334"/>
      <c r="WDH157" s="334"/>
      <c r="WDI157" s="334"/>
      <c r="WDJ157" s="334"/>
      <c r="WDK157" s="334"/>
      <c r="WDL157" s="334"/>
      <c r="WDM157" s="334"/>
      <c r="WDN157" s="334"/>
      <c r="WDO157" s="334"/>
      <c r="WDP157" s="334"/>
      <c r="WDQ157" s="334"/>
      <c r="WDR157" s="334"/>
      <c r="WDS157" s="334"/>
      <c r="WDT157" s="334"/>
      <c r="WDU157" s="334"/>
      <c r="WDV157" s="334"/>
      <c r="WDW157" s="334"/>
      <c r="WDX157" s="334"/>
      <c r="WDY157" s="334"/>
      <c r="WDZ157" s="334"/>
      <c r="WEA157" s="334"/>
      <c r="WEB157" s="334"/>
      <c r="WEC157" s="334"/>
      <c r="WED157" s="334"/>
      <c r="WEE157" s="334"/>
      <c r="WEF157" s="334"/>
      <c r="WEG157" s="334"/>
      <c r="WEH157" s="334"/>
      <c r="WEI157" s="334"/>
      <c r="WEJ157" s="334"/>
      <c r="WEK157" s="334"/>
      <c r="WEL157" s="334"/>
      <c r="WEM157" s="334"/>
      <c r="WEN157" s="334"/>
      <c r="WEO157" s="334"/>
      <c r="WEP157" s="334"/>
      <c r="WEQ157" s="334"/>
      <c r="WER157" s="334"/>
      <c r="WES157" s="334"/>
      <c r="WET157" s="334"/>
      <c r="WEU157" s="334"/>
      <c r="WEV157" s="334"/>
      <c r="WEW157" s="334"/>
      <c r="WEX157" s="334"/>
      <c r="WEY157" s="334"/>
      <c r="WEZ157" s="334"/>
      <c r="WFA157" s="334"/>
      <c r="WFB157" s="334"/>
      <c r="WFC157" s="334"/>
      <c r="WFD157" s="334"/>
      <c r="WFE157" s="334"/>
      <c r="WFF157" s="334"/>
      <c r="WFG157" s="334"/>
      <c r="WFH157" s="334"/>
      <c r="WFI157" s="334"/>
      <c r="WFJ157" s="334"/>
      <c r="WFK157" s="334"/>
      <c r="WFL157" s="334"/>
      <c r="WFM157" s="334"/>
      <c r="WFN157" s="334"/>
      <c r="WFO157" s="334"/>
      <c r="WFP157" s="334"/>
      <c r="WFQ157" s="334"/>
      <c r="WFR157" s="334"/>
      <c r="WFS157" s="334"/>
      <c r="WFT157" s="334"/>
      <c r="WFU157" s="334"/>
      <c r="WFV157" s="334"/>
      <c r="WFW157" s="334"/>
      <c r="WFX157" s="334"/>
      <c r="WFY157" s="334"/>
      <c r="WFZ157" s="334"/>
      <c r="WGA157" s="334"/>
      <c r="WGB157" s="334"/>
      <c r="WGC157" s="334"/>
      <c r="WGD157" s="334"/>
      <c r="WGE157" s="334"/>
      <c r="WGF157" s="334"/>
      <c r="WGG157" s="334"/>
      <c r="WGH157" s="334"/>
      <c r="WGI157" s="334"/>
      <c r="WGJ157" s="334"/>
      <c r="WGK157" s="334"/>
      <c r="WGL157" s="334"/>
      <c r="WGM157" s="334"/>
      <c r="WGN157" s="334"/>
      <c r="WGO157" s="334"/>
      <c r="WGP157" s="334"/>
      <c r="WGQ157" s="334"/>
      <c r="WGR157" s="334"/>
      <c r="WGS157" s="334"/>
      <c r="WGT157" s="334"/>
      <c r="WGU157" s="334"/>
      <c r="WGV157" s="334"/>
      <c r="WGW157" s="334"/>
      <c r="WGX157" s="334"/>
      <c r="WGY157" s="334"/>
      <c r="WGZ157" s="334"/>
      <c r="WHA157" s="334"/>
      <c r="WHB157" s="334"/>
      <c r="WHC157" s="334"/>
      <c r="WHD157" s="334"/>
      <c r="WHE157" s="334"/>
      <c r="WHF157" s="334"/>
      <c r="WHG157" s="334"/>
      <c r="WHH157" s="334"/>
      <c r="WHI157" s="334"/>
      <c r="WHJ157" s="334"/>
      <c r="WHK157" s="334"/>
      <c r="WHL157" s="334"/>
      <c r="WHM157" s="334"/>
      <c r="WHN157" s="334"/>
      <c r="WHO157" s="334"/>
      <c r="WHP157" s="334"/>
      <c r="WHQ157" s="334"/>
      <c r="WHR157" s="334"/>
      <c r="WHS157" s="334"/>
      <c r="WHT157" s="334"/>
      <c r="WHU157" s="334"/>
      <c r="WHV157" s="334"/>
      <c r="WHW157" s="334"/>
      <c r="WHX157" s="334"/>
      <c r="WHY157" s="334"/>
      <c r="WHZ157" s="334"/>
      <c r="WIA157" s="334"/>
      <c r="WIB157" s="334"/>
      <c r="WIC157" s="334"/>
      <c r="WID157" s="334"/>
      <c r="WIE157" s="334"/>
      <c r="WIF157" s="334"/>
      <c r="WIG157" s="334"/>
      <c r="WIH157" s="334"/>
      <c r="WII157" s="334"/>
      <c r="WIJ157" s="334"/>
      <c r="WIK157" s="334"/>
      <c r="WIL157" s="334"/>
      <c r="WIM157" s="334"/>
      <c r="WIN157" s="334"/>
      <c r="WIO157" s="334"/>
      <c r="WIP157" s="334"/>
      <c r="WIQ157" s="334"/>
      <c r="WIR157" s="334"/>
      <c r="WIS157" s="334"/>
      <c r="WIT157" s="334"/>
      <c r="WIU157" s="334"/>
      <c r="WIV157" s="334"/>
      <c r="WIW157" s="334"/>
      <c r="WIX157" s="334"/>
      <c r="WIY157" s="334"/>
      <c r="WIZ157" s="334"/>
      <c r="WJA157" s="334"/>
      <c r="WJB157" s="334"/>
      <c r="WJC157" s="334"/>
      <c r="WJD157" s="334"/>
      <c r="WJE157" s="334"/>
      <c r="WJF157" s="334"/>
      <c r="WJG157" s="334"/>
      <c r="WJH157" s="334"/>
      <c r="WJI157" s="334"/>
      <c r="WJJ157" s="334"/>
      <c r="WJK157" s="334"/>
      <c r="WJL157" s="334"/>
      <c r="WJM157" s="334"/>
      <c r="WJN157" s="334"/>
      <c r="WJO157" s="334"/>
      <c r="WJP157" s="334"/>
      <c r="WJQ157" s="334"/>
      <c r="WJR157" s="334"/>
      <c r="WJS157" s="334"/>
      <c r="WJT157" s="334"/>
      <c r="WJU157" s="334"/>
      <c r="WJV157" s="334"/>
      <c r="WJW157" s="334"/>
      <c r="WJX157" s="334"/>
      <c r="WJY157" s="334"/>
      <c r="WJZ157" s="334"/>
      <c r="WKA157" s="334"/>
      <c r="WKB157" s="334"/>
      <c r="WKC157" s="334"/>
      <c r="WKD157" s="334"/>
      <c r="WKE157" s="334"/>
      <c r="WKF157" s="334"/>
      <c r="WKG157" s="334"/>
      <c r="WKH157" s="334"/>
      <c r="WKI157" s="334"/>
      <c r="WKJ157" s="334"/>
      <c r="WKK157" s="334"/>
      <c r="WKL157" s="334"/>
      <c r="WKM157" s="334"/>
      <c r="WKN157" s="334"/>
      <c r="WKO157" s="334"/>
      <c r="WKP157" s="334"/>
      <c r="WKQ157" s="334"/>
      <c r="WKR157" s="334"/>
      <c r="WKS157" s="334"/>
      <c r="WKT157" s="334"/>
      <c r="WKU157" s="334"/>
      <c r="WKV157" s="334"/>
      <c r="WKW157" s="334"/>
      <c r="WKX157" s="334"/>
      <c r="WKY157" s="334"/>
      <c r="WKZ157" s="334"/>
      <c r="WLA157" s="334"/>
      <c r="WLB157" s="334"/>
      <c r="WLC157" s="334"/>
      <c r="WLD157" s="334"/>
      <c r="WLE157" s="334"/>
      <c r="WLF157" s="334"/>
      <c r="WLG157" s="334"/>
      <c r="WLH157" s="334"/>
      <c r="WLI157" s="334"/>
      <c r="WLJ157" s="334"/>
      <c r="WLK157" s="334"/>
      <c r="WLL157" s="334"/>
      <c r="WLM157" s="334"/>
      <c r="WLN157" s="334"/>
      <c r="WLO157" s="334"/>
      <c r="WLP157" s="334"/>
      <c r="WLQ157" s="334"/>
      <c r="WLR157" s="334"/>
      <c r="WLS157" s="334"/>
      <c r="WLT157" s="334"/>
      <c r="WLU157" s="334"/>
      <c r="WLV157" s="334"/>
      <c r="WLW157" s="334"/>
      <c r="WLX157" s="334"/>
      <c r="WLY157" s="334"/>
      <c r="WLZ157" s="334"/>
      <c r="WMA157" s="334"/>
      <c r="WMB157" s="334"/>
      <c r="WMC157" s="334"/>
      <c r="WMD157" s="334"/>
      <c r="WME157" s="334"/>
      <c r="WMF157" s="334"/>
      <c r="WMG157" s="334"/>
      <c r="WMH157" s="334"/>
      <c r="WMI157" s="334"/>
      <c r="WMJ157" s="334"/>
      <c r="WMK157" s="334"/>
      <c r="WML157" s="334"/>
      <c r="WMM157" s="334"/>
      <c r="WMN157" s="334"/>
      <c r="WMO157" s="334"/>
      <c r="WMP157" s="334"/>
      <c r="WMQ157" s="334"/>
      <c r="WMR157" s="334"/>
      <c r="WMS157" s="334"/>
      <c r="WMT157" s="334"/>
      <c r="WMU157" s="334"/>
      <c r="WMV157" s="334"/>
      <c r="WMW157" s="334"/>
      <c r="WMX157" s="334"/>
      <c r="WMY157" s="334"/>
      <c r="WMZ157" s="334"/>
      <c r="WNA157" s="334"/>
      <c r="WNB157" s="334"/>
      <c r="WNC157" s="334"/>
      <c r="WND157" s="334"/>
      <c r="WNE157" s="334"/>
      <c r="WNF157" s="334"/>
      <c r="WNG157" s="334"/>
      <c r="WNH157" s="334"/>
      <c r="WNI157" s="334"/>
      <c r="WNJ157" s="334"/>
      <c r="WNK157" s="334"/>
      <c r="WNL157" s="334"/>
      <c r="WNM157" s="334"/>
      <c r="WNN157" s="334"/>
      <c r="WNO157" s="334"/>
      <c r="WNP157" s="334"/>
      <c r="WNQ157" s="334"/>
      <c r="WNR157" s="334"/>
      <c r="WNS157" s="334"/>
      <c r="WNT157" s="334"/>
      <c r="WNU157" s="334"/>
      <c r="WNV157" s="334"/>
      <c r="WNW157" s="334"/>
      <c r="WNX157" s="334"/>
      <c r="WNY157" s="334"/>
      <c r="WNZ157" s="334"/>
      <c r="WOA157" s="334"/>
      <c r="WOB157" s="334"/>
      <c r="WOC157" s="334"/>
      <c r="WOD157" s="334"/>
      <c r="WOE157" s="334"/>
      <c r="WOF157" s="334"/>
      <c r="WOG157" s="334"/>
      <c r="WOH157" s="334"/>
      <c r="WOI157" s="334"/>
      <c r="WOJ157" s="334"/>
      <c r="WOK157" s="334"/>
      <c r="WOL157" s="334"/>
      <c r="WOM157" s="334"/>
      <c r="WON157" s="334"/>
      <c r="WOO157" s="334"/>
      <c r="WOP157" s="334"/>
      <c r="WOQ157" s="334"/>
      <c r="WOR157" s="334"/>
      <c r="WOS157" s="334"/>
      <c r="WOT157" s="334"/>
      <c r="WOU157" s="334"/>
      <c r="WOV157" s="334"/>
      <c r="WOW157" s="334"/>
      <c r="WOX157" s="334"/>
      <c r="WOY157" s="334"/>
      <c r="WOZ157" s="334"/>
      <c r="WPA157" s="334"/>
      <c r="WPB157" s="334"/>
      <c r="WPC157" s="334"/>
      <c r="WPD157" s="334"/>
      <c r="WPE157" s="334"/>
      <c r="WPF157" s="334"/>
      <c r="WPG157" s="334"/>
      <c r="WPH157" s="334"/>
      <c r="WPI157" s="334"/>
      <c r="WPJ157" s="334"/>
      <c r="WPK157" s="334"/>
      <c r="WPL157" s="334"/>
      <c r="WPM157" s="334"/>
      <c r="WPN157" s="334"/>
      <c r="WPO157" s="334"/>
      <c r="WPP157" s="334"/>
      <c r="WPQ157" s="334"/>
      <c r="WPR157" s="334"/>
      <c r="WPS157" s="334"/>
      <c r="WPT157" s="334"/>
      <c r="WPU157" s="334"/>
      <c r="WPV157" s="334"/>
      <c r="WPW157" s="334"/>
      <c r="WPX157" s="334"/>
      <c r="WPY157" s="334"/>
      <c r="WPZ157" s="334"/>
      <c r="WQA157" s="334"/>
      <c r="WQB157" s="334"/>
      <c r="WQC157" s="334"/>
      <c r="WQD157" s="334"/>
      <c r="WQE157" s="334"/>
      <c r="WQF157" s="334"/>
      <c r="WQG157" s="334"/>
      <c r="WQH157" s="334"/>
      <c r="WQI157" s="334"/>
      <c r="WQJ157" s="334"/>
      <c r="WQK157" s="334"/>
      <c r="WQL157" s="334"/>
      <c r="WQM157" s="334"/>
      <c r="WQN157" s="334"/>
      <c r="WQO157" s="334"/>
      <c r="WQP157" s="334"/>
      <c r="WQQ157" s="334"/>
      <c r="WQR157" s="334"/>
      <c r="WQS157" s="334"/>
      <c r="WQT157" s="334"/>
      <c r="WQU157" s="334"/>
      <c r="WQV157" s="334"/>
      <c r="WQW157" s="334"/>
      <c r="WQX157" s="334"/>
      <c r="WQY157" s="334"/>
      <c r="WQZ157" s="334"/>
      <c r="WRA157" s="334"/>
      <c r="WRB157" s="334"/>
      <c r="WRC157" s="334"/>
      <c r="WRD157" s="334"/>
      <c r="WRE157" s="334"/>
      <c r="WRF157" s="334"/>
      <c r="WRG157" s="334"/>
      <c r="WRH157" s="334"/>
      <c r="WRI157" s="334"/>
      <c r="WRJ157" s="334"/>
      <c r="WRK157" s="334"/>
      <c r="WRL157" s="334"/>
      <c r="WRM157" s="334"/>
      <c r="WRN157" s="334"/>
      <c r="WRO157" s="334"/>
      <c r="WRP157" s="334"/>
      <c r="WRQ157" s="334"/>
      <c r="WRR157" s="334"/>
      <c r="WRS157" s="334"/>
      <c r="WRT157" s="334"/>
      <c r="WRU157" s="334"/>
      <c r="WRV157" s="334"/>
      <c r="WRW157" s="334"/>
      <c r="WRX157" s="334"/>
      <c r="WRY157" s="334"/>
      <c r="WRZ157" s="334"/>
      <c r="WSA157" s="334"/>
      <c r="WSB157" s="334"/>
      <c r="WSC157" s="334"/>
      <c r="WSD157" s="334"/>
      <c r="WSE157" s="334"/>
      <c r="WSF157" s="334"/>
      <c r="WSG157" s="334"/>
      <c r="WSH157" s="334"/>
      <c r="WSI157" s="334"/>
      <c r="WSJ157" s="334"/>
      <c r="WSK157" s="334"/>
      <c r="WSL157" s="334"/>
      <c r="WSM157" s="334"/>
      <c r="WSN157" s="334"/>
      <c r="WSO157" s="334"/>
      <c r="WSP157" s="334"/>
      <c r="WSQ157" s="334"/>
      <c r="WSR157" s="334"/>
      <c r="WSS157" s="334"/>
      <c r="WST157" s="334"/>
      <c r="WSU157" s="334"/>
      <c r="WSV157" s="334"/>
      <c r="WSW157" s="334"/>
      <c r="WSX157" s="334"/>
      <c r="WSY157" s="334"/>
      <c r="WSZ157" s="334"/>
      <c r="WTA157" s="334"/>
      <c r="WTB157" s="334"/>
      <c r="WTC157" s="334"/>
      <c r="WTD157" s="334"/>
      <c r="WTE157" s="334"/>
      <c r="WTF157" s="334"/>
      <c r="WTG157" s="334"/>
      <c r="WTH157" s="334"/>
      <c r="WTI157" s="334"/>
      <c r="WTJ157" s="334"/>
      <c r="WTK157" s="334"/>
      <c r="WTL157" s="334"/>
      <c r="WTM157" s="334"/>
      <c r="WTN157" s="334"/>
      <c r="WTO157" s="334"/>
      <c r="WTP157" s="334"/>
      <c r="WTQ157" s="334"/>
      <c r="WTR157" s="334"/>
      <c r="WTS157" s="334"/>
      <c r="WTT157" s="334"/>
      <c r="WTU157" s="334"/>
      <c r="WTV157" s="334"/>
      <c r="WTW157" s="334"/>
      <c r="WTX157" s="334"/>
      <c r="WTY157" s="334"/>
      <c r="WTZ157" s="334"/>
      <c r="WUA157" s="334"/>
      <c r="WUB157" s="334"/>
      <c r="WUC157" s="334"/>
      <c r="WUD157" s="334"/>
      <c r="WUE157" s="334"/>
      <c r="WUF157" s="334"/>
      <c r="WUG157" s="334"/>
      <c r="WUH157" s="334"/>
      <c r="WUI157" s="334"/>
      <c r="WUJ157" s="334"/>
      <c r="WUK157" s="334"/>
      <c r="WUL157" s="334"/>
      <c r="WUM157" s="334"/>
      <c r="WUN157" s="334"/>
      <c r="WUO157" s="334"/>
      <c r="WUP157" s="334"/>
      <c r="WUQ157" s="334"/>
      <c r="WUR157" s="334"/>
      <c r="WUS157" s="334"/>
      <c r="WUT157" s="334"/>
      <c r="WUU157" s="334"/>
      <c r="WUV157" s="334"/>
      <c r="WUW157" s="334"/>
      <c r="WUX157" s="334"/>
      <c r="WUY157" s="334"/>
      <c r="WUZ157" s="334"/>
      <c r="WVA157" s="334"/>
      <c r="WVB157" s="334"/>
      <c r="WVC157" s="334"/>
      <c r="WVD157" s="334"/>
      <c r="WVE157" s="334"/>
      <c r="WVF157" s="334"/>
      <c r="WVG157" s="334"/>
      <c r="WVH157" s="334"/>
      <c r="WVI157" s="334"/>
      <c r="WVJ157" s="334"/>
      <c r="WVK157" s="334"/>
      <c r="WVL157" s="334"/>
      <c r="WVM157" s="334"/>
      <c r="WVN157" s="334"/>
      <c r="WVO157" s="334"/>
      <c r="WVP157" s="334"/>
      <c r="WVQ157" s="334"/>
      <c r="WVR157" s="334"/>
      <c r="WVS157" s="334"/>
      <c r="WVT157" s="334"/>
      <c r="WVU157" s="334"/>
      <c r="WVV157" s="334"/>
      <c r="WVW157" s="334"/>
      <c r="WVX157" s="334"/>
      <c r="WVY157" s="334"/>
      <c r="WVZ157" s="334"/>
      <c r="WWA157" s="334"/>
      <c r="WWB157" s="334"/>
      <c r="WWC157" s="334"/>
      <c r="WWD157" s="334"/>
      <c r="WWE157" s="334"/>
      <c r="WWF157" s="334"/>
      <c r="WWG157" s="334"/>
      <c r="WWH157" s="334"/>
      <c r="WWI157" s="334"/>
      <c r="WWJ157" s="334"/>
      <c r="WWK157" s="334"/>
      <c r="WWL157" s="334"/>
      <c r="WWM157" s="334"/>
      <c r="WWN157" s="334"/>
      <c r="WWO157" s="334"/>
      <c r="WWP157" s="334"/>
      <c r="WWQ157" s="334"/>
      <c r="WWR157" s="334"/>
      <c r="WWS157" s="334"/>
      <c r="WWT157" s="334"/>
      <c r="WWU157" s="334"/>
      <c r="WWV157" s="334"/>
      <c r="WWW157" s="334"/>
      <c r="WWX157" s="334"/>
      <c r="WWY157" s="334"/>
      <c r="WWZ157" s="334"/>
      <c r="WXA157" s="334"/>
      <c r="WXB157" s="334"/>
      <c r="WXC157" s="334"/>
      <c r="WXD157" s="334"/>
      <c r="WXE157" s="334"/>
      <c r="WXF157" s="334"/>
      <c r="WXG157" s="334"/>
      <c r="WXH157" s="334"/>
      <c r="WXI157" s="334"/>
      <c r="WXJ157" s="334"/>
      <c r="WXK157" s="334"/>
      <c r="WXL157" s="334"/>
      <c r="WXM157" s="334"/>
      <c r="WXN157" s="334"/>
      <c r="WXO157" s="334"/>
      <c r="WXP157" s="334"/>
      <c r="WXQ157" s="334"/>
      <c r="WXR157" s="334"/>
      <c r="WXS157" s="334"/>
      <c r="WXT157" s="334"/>
      <c r="WXU157" s="334"/>
      <c r="WXV157" s="334"/>
      <c r="WXW157" s="334"/>
      <c r="WXX157" s="334"/>
      <c r="WXY157" s="334"/>
      <c r="WXZ157" s="334"/>
      <c r="WYA157" s="334"/>
      <c r="WYB157" s="334"/>
      <c r="WYC157" s="334"/>
      <c r="WYD157" s="334"/>
      <c r="WYE157" s="334"/>
      <c r="WYF157" s="334"/>
      <c r="WYG157" s="334"/>
      <c r="WYH157" s="334"/>
      <c r="WYI157" s="334"/>
      <c r="WYJ157" s="334"/>
      <c r="WYK157" s="334"/>
      <c r="WYL157" s="334"/>
      <c r="WYM157" s="334"/>
      <c r="WYN157" s="334"/>
      <c r="WYO157" s="334"/>
      <c r="WYP157" s="334"/>
      <c r="WYQ157" s="334"/>
      <c r="WYR157" s="334"/>
      <c r="WYS157" s="334"/>
      <c r="WYT157" s="334"/>
      <c r="WYU157" s="334"/>
      <c r="WYV157" s="334"/>
      <c r="WYW157" s="334"/>
      <c r="WYX157" s="334"/>
      <c r="WYY157" s="334"/>
      <c r="WYZ157" s="334"/>
      <c r="WZA157" s="334"/>
      <c r="WZB157" s="334"/>
      <c r="WZC157" s="334"/>
      <c r="WZD157" s="334"/>
      <c r="WZE157" s="334"/>
      <c r="WZF157" s="334"/>
      <c r="WZG157" s="334"/>
      <c r="WZH157" s="334"/>
      <c r="WZI157" s="334"/>
      <c r="WZJ157" s="334"/>
      <c r="WZK157" s="334"/>
      <c r="WZL157" s="334"/>
      <c r="WZM157" s="334"/>
      <c r="WZN157" s="334"/>
      <c r="WZO157" s="334"/>
      <c r="WZP157" s="334"/>
      <c r="WZQ157" s="334"/>
      <c r="WZR157" s="334"/>
      <c r="WZS157" s="334"/>
      <c r="WZT157" s="334"/>
      <c r="WZU157" s="334"/>
      <c r="WZV157" s="334"/>
      <c r="WZW157" s="334"/>
      <c r="WZX157" s="334"/>
      <c r="WZY157" s="334"/>
      <c r="WZZ157" s="334"/>
      <c r="XAA157" s="334"/>
      <c r="XAB157" s="334"/>
      <c r="XAC157" s="334"/>
      <c r="XAD157" s="334"/>
      <c r="XAE157" s="334"/>
      <c r="XAF157" s="334"/>
      <c r="XAG157" s="334"/>
      <c r="XAH157" s="334"/>
      <c r="XAI157" s="334"/>
      <c r="XAJ157" s="334"/>
      <c r="XAK157" s="334"/>
      <c r="XAL157" s="334"/>
      <c r="XAM157" s="334"/>
      <c r="XAN157" s="334"/>
      <c r="XAO157" s="334"/>
      <c r="XAP157" s="334"/>
      <c r="XAQ157" s="334"/>
      <c r="XAR157" s="334"/>
      <c r="XAS157" s="334"/>
      <c r="XAT157" s="334"/>
      <c r="XAU157" s="334"/>
      <c r="XAV157" s="334"/>
      <c r="XAW157" s="334"/>
      <c r="XAX157" s="334"/>
      <c r="XAY157" s="334"/>
      <c r="XAZ157" s="334"/>
      <c r="XBA157" s="334"/>
      <c r="XBB157" s="334"/>
      <c r="XBC157" s="334"/>
      <c r="XBD157" s="334"/>
      <c r="XBE157" s="334"/>
      <c r="XBF157" s="334"/>
      <c r="XBG157" s="334"/>
      <c r="XBH157" s="334"/>
      <c r="XBI157" s="334"/>
      <c r="XBJ157" s="334"/>
      <c r="XBK157" s="334"/>
      <c r="XBL157" s="334"/>
      <c r="XBM157" s="334"/>
      <c r="XBN157" s="334"/>
      <c r="XBO157" s="334"/>
      <c r="XBP157" s="334"/>
      <c r="XBQ157" s="334"/>
      <c r="XBR157" s="334"/>
      <c r="XBS157" s="334"/>
      <c r="XBT157" s="334"/>
      <c r="XBU157" s="334"/>
      <c r="XBV157" s="334"/>
      <c r="XBW157" s="334"/>
      <c r="XBX157" s="334"/>
      <c r="XBY157" s="334"/>
      <c r="XBZ157" s="334"/>
      <c r="XCA157" s="334"/>
      <c r="XCB157" s="334"/>
      <c r="XCC157" s="334"/>
      <c r="XCD157" s="334"/>
      <c r="XCE157" s="334"/>
      <c r="XCF157" s="334"/>
      <c r="XCG157" s="334"/>
      <c r="XCH157" s="334"/>
      <c r="XCI157" s="334"/>
      <c r="XCJ157" s="334"/>
      <c r="XCK157" s="334"/>
      <c r="XCL157" s="334"/>
      <c r="XCM157" s="334"/>
      <c r="XCN157" s="334"/>
      <c r="XCO157" s="334"/>
      <c r="XCP157" s="334"/>
      <c r="XCQ157" s="334"/>
      <c r="XCR157" s="334"/>
      <c r="XCS157" s="334"/>
      <c r="XCT157" s="334"/>
      <c r="XCU157" s="334"/>
      <c r="XCV157" s="334"/>
      <c r="XCW157" s="334"/>
      <c r="XCX157" s="334"/>
      <c r="XCY157" s="334"/>
      <c r="XCZ157" s="334"/>
      <c r="XDA157" s="334"/>
      <c r="XDB157" s="334"/>
      <c r="XDC157" s="334"/>
      <c r="XDD157" s="334"/>
      <c r="XDE157" s="334"/>
      <c r="XDF157" s="334"/>
      <c r="XDG157" s="334"/>
      <c r="XDH157" s="334"/>
      <c r="XDI157" s="334"/>
      <c r="XDJ157" s="334"/>
      <c r="XDK157" s="334"/>
      <c r="XDL157" s="334"/>
      <c r="XDM157" s="334"/>
      <c r="XDN157" s="334"/>
      <c r="XDO157" s="334"/>
      <c r="XDP157" s="334"/>
      <c r="XDQ157" s="334"/>
      <c r="XDR157" s="334"/>
      <c r="XDS157" s="334"/>
      <c r="XDT157" s="334"/>
      <c r="XDU157" s="334"/>
      <c r="XDV157" s="334"/>
      <c r="XDW157" s="334"/>
      <c r="XDX157" s="334"/>
      <c r="XDY157" s="334"/>
      <c r="XDZ157" s="334"/>
      <c r="XEA157" s="334"/>
      <c r="XEB157" s="334"/>
      <c r="XEC157" s="334"/>
      <c r="XED157" s="334"/>
      <c r="XEE157" s="334"/>
      <c r="XEF157" s="334"/>
      <c r="XEG157" s="334"/>
      <c r="XEH157" s="334"/>
      <c r="XEI157" s="334"/>
      <c r="XEJ157" s="334"/>
      <c r="XEK157" s="334"/>
      <c r="XEL157" s="334"/>
      <c r="XEM157" s="334"/>
      <c r="XEN157" s="334"/>
      <c r="XEO157" s="334"/>
      <c r="XEP157" s="334"/>
      <c r="XEQ157" s="334"/>
      <c r="XER157" s="334"/>
      <c r="XES157" s="334"/>
      <c r="XET157" s="334"/>
      <c r="XEU157" s="334"/>
      <c r="XEV157" s="334"/>
      <c r="XEW157" s="334"/>
      <c r="XEX157" s="334"/>
      <c r="XEY157" s="334"/>
      <c r="XEZ157" s="334"/>
      <c r="XFA157" s="334"/>
      <c r="XFB157" s="334"/>
      <c r="XFC157" s="334"/>
      <c r="XFD157" s="334"/>
    </row>
    <row r="158" spans="1:16384" ht="12.75" hidden="1" customHeight="1" x14ac:dyDescent="0.25">
      <c r="A158" s="27"/>
      <c r="B158" s="349" t="s">
        <v>423</v>
      </c>
      <c r="C158" s="344"/>
      <c r="D158" s="359"/>
      <c r="E158" s="297">
        <f>CAZUL!B178</f>
        <v>0</v>
      </c>
      <c r="F158" s="364">
        <f>CAZUL!N178</f>
        <v>0</v>
      </c>
      <c r="G158" s="351" t="str">
        <f>DESPESAS!D2</f>
        <v>UPA DUQUE DE CAXIAS</v>
      </c>
      <c r="H158" s="391" t="e">
        <f>VLOOKUP(I158,FORNECEDOR!$A$1:$B$300,2,FALSE)</f>
        <v>#N/A</v>
      </c>
      <c r="I158" s="395">
        <f>CAZUL!E178</f>
        <v>0</v>
      </c>
      <c r="J158" s="359" t="e">
        <f>VLOOKUP(AA158,DESPESAS!$A$2:$B$301,2,FALSE)</f>
        <v>#N/A</v>
      </c>
      <c r="K158" s="359" t="e">
        <f>VLOOKUP(AA158,DESPESAS!$A$2:$C$311,3,FALSE)</f>
        <v>#N/A</v>
      </c>
      <c r="L158" s="352">
        <f>CAZUL!F178</f>
        <v>0</v>
      </c>
      <c r="M158" s="388">
        <f>CAZUL!G178</f>
        <v>0</v>
      </c>
      <c r="N158" s="352">
        <f>CAZUL!H178</f>
        <v>0</v>
      </c>
      <c r="O158" s="297" t="str">
        <f>DESPESAS!E2</f>
        <v>BRADESCO</v>
      </c>
      <c r="P158" s="30"/>
      <c r="AA158" s="392">
        <f>CAZUL!C178</f>
        <v>0</v>
      </c>
    </row>
    <row r="159" spans="1:16384" ht="12.75" hidden="1" customHeight="1" x14ac:dyDescent="0.25">
      <c r="A159" s="27"/>
      <c r="B159" s="349" t="s">
        <v>423</v>
      </c>
      <c r="C159" s="26"/>
      <c r="D159" s="359"/>
      <c r="E159" s="297">
        <f>CAZUL!B179</f>
        <v>0</v>
      </c>
      <c r="F159" s="364">
        <f>CAZUL!N179</f>
        <v>0</v>
      </c>
      <c r="G159" s="351" t="str">
        <f>DESPESAS!D2</f>
        <v>UPA DUQUE DE CAXIAS</v>
      </c>
      <c r="H159" s="391" t="e">
        <f>VLOOKUP(I159,FORNECEDOR!$A$1:$B$300,2,FALSE)</f>
        <v>#N/A</v>
      </c>
      <c r="I159" s="395">
        <f>CAZUL!E179</f>
        <v>0</v>
      </c>
      <c r="J159" s="359" t="e">
        <f>VLOOKUP(AA159,DESPESAS!$A$2:$B$301,2,FALSE)</f>
        <v>#N/A</v>
      </c>
      <c r="K159" s="359" t="e">
        <f>VLOOKUP(AA159,DESPESAS!$A$2:$C$311,3,FALSE)</f>
        <v>#N/A</v>
      </c>
      <c r="L159" s="352">
        <f>CAZUL!F179</f>
        <v>0</v>
      </c>
      <c r="M159" s="388">
        <f>CAZUL!G179</f>
        <v>0</v>
      </c>
      <c r="N159" s="352">
        <f>CAZUL!H179</f>
        <v>0</v>
      </c>
      <c r="O159" s="297" t="str">
        <f>DESPESAS!E2</f>
        <v>BRADESCO</v>
      </c>
      <c r="P159" s="27"/>
      <c r="AA159" s="392">
        <f>CAZUL!C179</f>
        <v>0</v>
      </c>
    </row>
    <row r="160" spans="1:16384" ht="12.75" hidden="1" customHeight="1" x14ac:dyDescent="0.25">
      <c r="A160" s="27"/>
      <c r="B160" s="349" t="s">
        <v>423</v>
      </c>
      <c r="C160" s="26"/>
      <c r="D160" s="359"/>
      <c r="E160" s="297">
        <f>CAZUL!B180</f>
        <v>0</v>
      </c>
      <c r="F160" s="364">
        <f>CAZUL!N180</f>
        <v>0</v>
      </c>
      <c r="G160" s="351" t="str">
        <f>DESPESAS!D2</f>
        <v>UPA DUQUE DE CAXIAS</v>
      </c>
      <c r="H160" s="391" t="e">
        <f>VLOOKUP(I160,FORNECEDOR!$A$1:$B$300,2,FALSE)</f>
        <v>#N/A</v>
      </c>
      <c r="I160" s="395">
        <f>CAZUL!E180</f>
        <v>0</v>
      </c>
      <c r="J160" s="359" t="e">
        <f>VLOOKUP(AA160,DESPESAS!$A$2:$B$301,2,FALSE)</f>
        <v>#N/A</v>
      </c>
      <c r="K160" s="359" t="e">
        <f>VLOOKUP(AA160,DESPESAS!$A$2:$C$311,3,FALSE)</f>
        <v>#N/A</v>
      </c>
      <c r="L160" s="352">
        <f>CAZUL!F180</f>
        <v>0</v>
      </c>
      <c r="M160" s="388">
        <f>CAZUL!G180</f>
        <v>0</v>
      </c>
      <c r="N160" s="352">
        <f>CAZUL!H180</f>
        <v>0</v>
      </c>
      <c r="O160" s="297" t="str">
        <f>DESPESAS!E2</f>
        <v>BRADESCO</v>
      </c>
      <c r="P160" s="27"/>
      <c r="AA160" s="392">
        <f>CAZUL!C180</f>
        <v>0</v>
      </c>
    </row>
    <row r="161" spans="1:27" ht="12.75" hidden="1" customHeight="1" x14ac:dyDescent="0.25">
      <c r="A161" s="26"/>
      <c r="B161" s="349" t="s">
        <v>423</v>
      </c>
      <c r="C161" s="30"/>
      <c r="D161" s="328"/>
      <c r="E161" s="297">
        <f>CAZUL!B181</f>
        <v>0</v>
      </c>
      <c r="F161" s="364">
        <f>CAZUL!N181</f>
        <v>0</v>
      </c>
      <c r="G161" s="351" t="str">
        <f>DESPESAS!D2</f>
        <v>UPA DUQUE DE CAXIAS</v>
      </c>
      <c r="H161" s="391" t="e">
        <f>VLOOKUP(I161,FORNECEDOR!$A$1:$B$300,2,FALSE)</f>
        <v>#N/A</v>
      </c>
      <c r="I161" s="395">
        <f>CAZUL!E181</f>
        <v>0</v>
      </c>
      <c r="J161" s="359" t="e">
        <f>VLOOKUP(AA161,DESPESAS!$A$2:$B$301,2,FALSE)</f>
        <v>#N/A</v>
      </c>
      <c r="K161" s="359" t="e">
        <f>VLOOKUP(AA161,DESPESAS!$A$2:$C$311,3,FALSE)</f>
        <v>#N/A</v>
      </c>
      <c r="L161" s="352">
        <f>CAZUL!F181</f>
        <v>0</v>
      </c>
      <c r="M161" s="388">
        <f>CAZUL!G181</f>
        <v>0</v>
      </c>
      <c r="N161" s="352">
        <f>CAZUL!H181</f>
        <v>0</v>
      </c>
      <c r="O161" s="297" t="str">
        <f>DESPESAS!E2</f>
        <v>BRADESCO</v>
      </c>
      <c r="P161" s="30"/>
      <c r="AA161" s="392">
        <f>CAZUL!C181</f>
        <v>0</v>
      </c>
    </row>
    <row r="162" spans="1:27" ht="12.75" hidden="1" customHeight="1" x14ac:dyDescent="0.25">
      <c r="A162" s="26"/>
      <c r="B162" s="349" t="s">
        <v>423</v>
      </c>
      <c r="C162" s="30"/>
      <c r="D162" s="361"/>
      <c r="E162" s="297">
        <f>CAZUL!B182</f>
        <v>0</v>
      </c>
      <c r="F162" s="364">
        <f>CAZUL!N182</f>
        <v>0</v>
      </c>
      <c r="G162" s="351" t="str">
        <f>DESPESAS!D2</f>
        <v>UPA DUQUE DE CAXIAS</v>
      </c>
      <c r="H162" s="391" t="e">
        <f>VLOOKUP(I162,FORNECEDOR!$A$1:$B$300,2,FALSE)</f>
        <v>#N/A</v>
      </c>
      <c r="I162" s="395">
        <f>CAZUL!E182</f>
        <v>0</v>
      </c>
      <c r="J162" s="359" t="e">
        <f>VLOOKUP(AA162,DESPESAS!$A$2:$B$301,2,FALSE)</f>
        <v>#N/A</v>
      </c>
      <c r="K162" s="359" t="e">
        <f>VLOOKUP(AA162,DESPESAS!$A$2:$C$311,3,FALSE)</f>
        <v>#N/A</v>
      </c>
      <c r="L162" s="352">
        <f>CAZUL!F182</f>
        <v>0</v>
      </c>
      <c r="M162" s="388">
        <f>CAZUL!G182</f>
        <v>0</v>
      </c>
      <c r="N162" s="352">
        <f>CAZUL!H182</f>
        <v>0</v>
      </c>
      <c r="O162" s="297" t="str">
        <f>DESPESAS!E2</f>
        <v>BRADESCO</v>
      </c>
      <c r="P162" s="30"/>
      <c r="AA162" s="392">
        <f>CAZUL!C182</f>
        <v>0</v>
      </c>
    </row>
    <row r="163" spans="1:27" ht="12.75" hidden="1" customHeight="1" x14ac:dyDescent="0.25">
      <c r="A163" s="27"/>
      <c r="B163" s="349" t="s">
        <v>423</v>
      </c>
      <c r="C163" s="344"/>
      <c r="D163" s="359"/>
      <c r="E163" s="297">
        <f>CAZUL!B183</f>
        <v>0</v>
      </c>
      <c r="F163" s="364">
        <f>CAZUL!N183</f>
        <v>0</v>
      </c>
      <c r="G163" s="351" t="str">
        <f>DESPESAS!D2</f>
        <v>UPA DUQUE DE CAXIAS</v>
      </c>
      <c r="H163" s="391" t="e">
        <f>VLOOKUP(I163,FORNECEDOR!$A$1:$B$300,2,FALSE)</f>
        <v>#N/A</v>
      </c>
      <c r="I163" s="395">
        <f>CAZUL!E183</f>
        <v>0</v>
      </c>
      <c r="J163" s="359" t="e">
        <f>VLOOKUP(AA163,DESPESAS!$A$2:$B$301,2,FALSE)</f>
        <v>#N/A</v>
      </c>
      <c r="K163" s="359" t="e">
        <f>VLOOKUP(AA163,DESPESAS!$A$2:$C$311,3,FALSE)</f>
        <v>#N/A</v>
      </c>
      <c r="L163" s="352">
        <f>CAZUL!F183</f>
        <v>0</v>
      </c>
      <c r="M163" s="388">
        <f>CAZUL!G183</f>
        <v>0</v>
      </c>
      <c r="N163" s="352">
        <f>CAZUL!H183</f>
        <v>0</v>
      </c>
      <c r="O163" s="297" t="str">
        <f>DESPESAS!E2</f>
        <v>BRADESCO</v>
      </c>
      <c r="P163" s="27"/>
      <c r="AA163" s="392">
        <f>CAZUL!C183</f>
        <v>0</v>
      </c>
    </row>
    <row r="164" spans="1:27" ht="12.75" hidden="1" customHeight="1" x14ac:dyDescent="0.25">
      <c r="A164" s="30"/>
      <c r="B164" s="349" t="s">
        <v>423</v>
      </c>
      <c r="C164" s="303"/>
      <c r="D164" s="359"/>
      <c r="E164" s="297">
        <f>CAZUL!B184</f>
        <v>0</v>
      </c>
      <c r="F164" s="364">
        <f>CAZUL!N184</f>
        <v>0</v>
      </c>
      <c r="G164" s="351" t="str">
        <f>DESPESAS!D2</f>
        <v>UPA DUQUE DE CAXIAS</v>
      </c>
      <c r="H164" s="391" t="e">
        <f>VLOOKUP(I164,FORNECEDOR!$A$1:$B$300,2,FALSE)</f>
        <v>#N/A</v>
      </c>
      <c r="I164" s="395">
        <f>CAZUL!E184</f>
        <v>0</v>
      </c>
      <c r="J164" s="359" t="e">
        <f>VLOOKUP(AA164,DESPESAS!$A$2:$B$301,2,FALSE)</f>
        <v>#N/A</v>
      </c>
      <c r="K164" s="359" t="e">
        <f>VLOOKUP(AA164,DESPESAS!$A$2:$C$311,3,FALSE)</f>
        <v>#N/A</v>
      </c>
      <c r="L164" s="352">
        <f>CAZUL!F184</f>
        <v>0</v>
      </c>
      <c r="M164" s="388">
        <f>CAZUL!G184</f>
        <v>0</v>
      </c>
      <c r="N164" s="352">
        <f>CAZUL!H184</f>
        <v>0</v>
      </c>
      <c r="O164" s="297" t="str">
        <f>DESPESAS!E2</f>
        <v>BRADESCO</v>
      </c>
      <c r="P164" s="26"/>
      <c r="AA164" s="392">
        <f>CAZUL!C184</f>
        <v>0</v>
      </c>
    </row>
    <row r="165" spans="1:27" ht="12.75" hidden="1" customHeight="1" x14ac:dyDescent="0.25">
      <c r="A165" s="27"/>
      <c r="B165" s="349" t="s">
        <v>423</v>
      </c>
      <c r="C165" s="26"/>
      <c r="D165" s="359"/>
      <c r="E165" s="297">
        <f>CAZUL!B185</f>
        <v>0</v>
      </c>
      <c r="F165" s="364">
        <f>CAZUL!N185</f>
        <v>0</v>
      </c>
      <c r="G165" s="351" t="str">
        <f>DESPESAS!D2</f>
        <v>UPA DUQUE DE CAXIAS</v>
      </c>
      <c r="H165" s="391" t="e">
        <f>VLOOKUP(I165,FORNECEDOR!$A$1:$B$300,2,FALSE)</f>
        <v>#N/A</v>
      </c>
      <c r="I165" s="395">
        <f>CAZUL!E185</f>
        <v>0</v>
      </c>
      <c r="J165" s="359" t="e">
        <f>VLOOKUP(AA165,DESPESAS!$A$2:$B$301,2,FALSE)</f>
        <v>#N/A</v>
      </c>
      <c r="K165" s="359" t="e">
        <f>VLOOKUP(AA165,DESPESAS!$A$2:$C$311,3,FALSE)</f>
        <v>#N/A</v>
      </c>
      <c r="L165" s="352">
        <f>CAZUL!F185</f>
        <v>0</v>
      </c>
      <c r="M165" s="388">
        <f>CAZUL!G185</f>
        <v>0</v>
      </c>
      <c r="N165" s="352">
        <f>CAZUL!H185</f>
        <v>0</v>
      </c>
      <c r="O165" s="297" t="str">
        <f>DESPESAS!E2</f>
        <v>BRADESCO</v>
      </c>
      <c r="P165" s="27"/>
      <c r="AA165" s="392">
        <f>CAZUL!C185</f>
        <v>0</v>
      </c>
    </row>
    <row r="166" spans="1:27" ht="12.75" hidden="1" customHeight="1" x14ac:dyDescent="0.25">
      <c r="A166" s="30"/>
      <c r="B166" s="349" t="s">
        <v>423</v>
      </c>
      <c r="C166" s="303"/>
      <c r="D166" s="359"/>
      <c r="E166" s="297">
        <f>CAZUL!B186</f>
        <v>0</v>
      </c>
      <c r="F166" s="364">
        <f>CAZUL!N186</f>
        <v>0</v>
      </c>
      <c r="G166" s="351" t="str">
        <f>DESPESAS!D2</f>
        <v>UPA DUQUE DE CAXIAS</v>
      </c>
      <c r="H166" s="391" t="e">
        <f>VLOOKUP(I166,FORNECEDOR!$A$1:$B$300,2,FALSE)</f>
        <v>#N/A</v>
      </c>
      <c r="I166" s="395">
        <f>CAZUL!E186</f>
        <v>0</v>
      </c>
      <c r="J166" s="359" t="e">
        <f>VLOOKUP(AA166,DESPESAS!$A$2:$B$301,2,FALSE)</f>
        <v>#N/A</v>
      </c>
      <c r="K166" s="359" t="e">
        <f>VLOOKUP(AA166,DESPESAS!$A$2:$C$311,3,FALSE)</f>
        <v>#N/A</v>
      </c>
      <c r="L166" s="352">
        <f>CAZUL!F186</f>
        <v>0</v>
      </c>
      <c r="M166" s="388">
        <f>CAZUL!G186</f>
        <v>0</v>
      </c>
      <c r="N166" s="352">
        <f>CAZUL!H186</f>
        <v>0</v>
      </c>
      <c r="O166" s="297" t="str">
        <f>DESPESAS!E2</f>
        <v>BRADESCO</v>
      </c>
      <c r="P166" s="30"/>
      <c r="AA166" s="392">
        <f>CAZUL!C186</f>
        <v>0</v>
      </c>
    </row>
    <row r="167" spans="1:27" ht="12.75" hidden="1" customHeight="1" x14ac:dyDescent="0.25">
      <c r="A167" s="346"/>
      <c r="B167" s="349" t="s">
        <v>423</v>
      </c>
      <c r="C167" s="26"/>
      <c r="D167" s="359"/>
      <c r="E167" s="297">
        <f>CAZUL!B187</f>
        <v>0</v>
      </c>
      <c r="F167" s="364">
        <f>CAZUL!N187</f>
        <v>0</v>
      </c>
      <c r="G167" s="351" t="str">
        <f>DESPESAS!D2</f>
        <v>UPA DUQUE DE CAXIAS</v>
      </c>
      <c r="H167" s="391" t="e">
        <f>VLOOKUP(I167,FORNECEDOR!$A$1:$B$300,2,FALSE)</f>
        <v>#N/A</v>
      </c>
      <c r="I167" s="395">
        <f>CAZUL!E187</f>
        <v>0</v>
      </c>
      <c r="J167" s="359" t="e">
        <f>VLOOKUP(AA167,DESPESAS!$A$2:$B$301,2,FALSE)</f>
        <v>#N/A</v>
      </c>
      <c r="K167" s="359" t="e">
        <f>VLOOKUP(AA167,DESPESAS!$A$2:$C$311,3,FALSE)</f>
        <v>#N/A</v>
      </c>
      <c r="L167" s="352">
        <f>CAZUL!F187</f>
        <v>0</v>
      </c>
      <c r="M167" s="388">
        <f>CAZUL!G187</f>
        <v>0</v>
      </c>
      <c r="N167" s="352">
        <f>CAZUL!H187</f>
        <v>0</v>
      </c>
      <c r="O167" s="297" t="str">
        <f>DESPESAS!E2</f>
        <v>BRADESCO</v>
      </c>
      <c r="P167" s="30"/>
      <c r="AA167" s="392">
        <f>CAZUL!C187</f>
        <v>0</v>
      </c>
    </row>
    <row r="168" spans="1:27" ht="12.75" hidden="1" customHeight="1" x14ac:dyDescent="0.25">
      <c r="A168" s="27"/>
      <c r="B168" s="349" t="s">
        <v>423</v>
      </c>
      <c r="C168" s="344"/>
      <c r="D168" s="359"/>
      <c r="E168" s="297">
        <f>CAZUL!B188</f>
        <v>0</v>
      </c>
      <c r="F168" s="364">
        <f>CAZUL!N188</f>
        <v>0</v>
      </c>
      <c r="G168" s="351" t="str">
        <f>DESPESAS!D2</f>
        <v>UPA DUQUE DE CAXIAS</v>
      </c>
      <c r="H168" s="391" t="e">
        <f>VLOOKUP(I168,FORNECEDOR!$A$1:$B$300,2,FALSE)</f>
        <v>#N/A</v>
      </c>
      <c r="I168" s="395">
        <f>CAZUL!E188</f>
        <v>0</v>
      </c>
      <c r="J168" s="359" t="e">
        <f>VLOOKUP(AA168,DESPESAS!$A$2:$B$301,2,FALSE)</f>
        <v>#N/A</v>
      </c>
      <c r="K168" s="359" t="e">
        <f>VLOOKUP(AA168,DESPESAS!$A$2:$C$311,3,FALSE)</f>
        <v>#N/A</v>
      </c>
      <c r="L168" s="352">
        <f>CAZUL!F188</f>
        <v>0</v>
      </c>
      <c r="M168" s="388">
        <f>CAZUL!G188</f>
        <v>0</v>
      </c>
      <c r="N168" s="352">
        <f>CAZUL!H188</f>
        <v>0</v>
      </c>
      <c r="O168" s="297" t="str">
        <f>DESPESAS!E2</f>
        <v>BRADESCO</v>
      </c>
      <c r="P168" s="27"/>
      <c r="AA168" s="392">
        <f>CAZUL!C188</f>
        <v>0</v>
      </c>
    </row>
    <row r="169" spans="1:27" ht="12.75" hidden="1" customHeight="1" x14ac:dyDescent="0.25">
      <c r="A169" s="346"/>
      <c r="B169" s="349" t="s">
        <v>423</v>
      </c>
      <c r="C169" s="26"/>
      <c r="D169" s="359"/>
      <c r="E169" s="297">
        <f>CAZUL!B189</f>
        <v>0</v>
      </c>
      <c r="F169" s="364">
        <f>CAZUL!N189</f>
        <v>0</v>
      </c>
      <c r="G169" s="351" t="str">
        <f>DESPESAS!D2</f>
        <v>UPA DUQUE DE CAXIAS</v>
      </c>
      <c r="H169" s="391" t="e">
        <f>VLOOKUP(I169,FORNECEDOR!$A$1:$B$300,2,FALSE)</f>
        <v>#N/A</v>
      </c>
      <c r="I169" s="395">
        <f>CAZUL!E189</f>
        <v>0</v>
      </c>
      <c r="J169" s="359" t="e">
        <f>VLOOKUP(AA169,DESPESAS!$A$2:$B$301,2,FALSE)</f>
        <v>#N/A</v>
      </c>
      <c r="K169" s="359" t="e">
        <f>VLOOKUP(AA169,DESPESAS!$A$2:$C$311,3,FALSE)</f>
        <v>#N/A</v>
      </c>
      <c r="L169" s="352">
        <f>CAZUL!F189</f>
        <v>0</v>
      </c>
      <c r="M169" s="388">
        <f>CAZUL!G189</f>
        <v>0</v>
      </c>
      <c r="N169" s="352">
        <f>CAZUL!H189</f>
        <v>0</v>
      </c>
      <c r="O169" s="297" t="str">
        <f>DESPESAS!E2</f>
        <v>BRADESCO</v>
      </c>
      <c r="P169" s="30"/>
      <c r="AA169" s="392">
        <f>CAZUL!C189</f>
        <v>0</v>
      </c>
    </row>
    <row r="170" spans="1:27" ht="12.75" hidden="1" customHeight="1" x14ac:dyDescent="0.25">
      <c r="A170" s="27"/>
      <c r="B170" s="349" t="s">
        <v>423</v>
      </c>
      <c r="C170" s="27"/>
      <c r="D170" s="359"/>
      <c r="E170" s="297">
        <f>CAZUL!B190</f>
        <v>0</v>
      </c>
      <c r="F170" s="364">
        <f>CAZUL!N190</f>
        <v>0</v>
      </c>
      <c r="G170" s="351" t="str">
        <f>DESPESAS!D2</f>
        <v>UPA DUQUE DE CAXIAS</v>
      </c>
      <c r="H170" s="391" t="e">
        <f>VLOOKUP(I170,FORNECEDOR!$A$1:$B$300,2,FALSE)</f>
        <v>#N/A</v>
      </c>
      <c r="I170" s="395">
        <f>CAZUL!E190</f>
        <v>0</v>
      </c>
      <c r="J170" s="359" t="e">
        <f>VLOOKUP(AA170,DESPESAS!$A$2:$B$301,2,FALSE)</f>
        <v>#N/A</v>
      </c>
      <c r="K170" s="359" t="e">
        <f>VLOOKUP(AA170,DESPESAS!$A$2:$C$311,3,FALSE)</f>
        <v>#N/A</v>
      </c>
      <c r="L170" s="352">
        <f>CAZUL!F190</f>
        <v>0</v>
      </c>
      <c r="M170" s="388">
        <f>CAZUL!G190</f>
        <v>0</v>
      </c>
      <c r="N170" s="352">
        <f>CAZUL!H190</f>
        <v>0</v>
      </c>
      <c r="O170" s="297" t="str">
        <f>DESPESAS!E2</f>
        <v>BRADESCO</v>
      </c>
      <c r="P170" s="27"/>
      <c r="AA170" s="392">
        <f>CAZUL!C190</f>
        <v>0</v>
      </c>
    </row>
    <row r="171" spans="1:27" ht="12.75" hidden="1" customHeight="1" x14ac:dyDescent="0.25">
      <c r="A171" s="27"/>
      <c r="B171" s="349" t="s">
        <v>423</v>
      </c>
      <c r="C171" s="27"/>
      <c r="D171" s="359"/>
      <c r="E171" s="297">
        <f>CAZUL!B191</f>
        <v>0</v>
      </c>
      <c r="F171" s="364">
        <f>CAZUL!N191</f>
        <v>0</v>
      </c>
      <c r="G171" s="351" t="str">
        <f>DESPESAS!D2</f>
        <v>UPA DUQUE DE CAXIAS</v>
      </c>
      <c r="H171" s="391" t="e">
        <f>VLOOKUP(I171,FORNECEDOR!$A$1:$B$300,2,FALSE)</f>
        <v>#N/A</v>
      </c>
      <c r="I171" s="395">
        <f>CAZUL!E191</f>
        <v>0</v>
      </c>
      <c r="J171" s="359" t="e">
        <f>VLOOKUP(AA171,DESPESAS!$A$2:$B$301,2,FALSE)</f>
        <v>#N/A</v>
      </c>
      <c r="K171" s="359" t="e">
        <f>VLOOKUP(AA171,DESPESAS!$A$2:$C$311,3,FALSE)</f>
        <v>#N/A</v>
      </c>
      <c r="L171" s="352">
        <f>CAZUL!F191</f>
        <v>0</v>
      </c>
      <c r="M171" s="388">
        <f>CAZUL!G191</f>
        <v>0</v>
      </c>
      <c r="N171" s="352">
        <f>CAZUL!H191</f>
        <v>0</v>
      </c>
      <c r="O171" s="297" t="str">
        <f>DESPESAS!E2</f>
        <v>BRADESCO</v>
      </c>
      <c r="P171" s="27"/>
      <c r="AA171" s="392">
        <f>CAZUL!C191</f>
        <v>0</v>
      </c>
    </row>
    <row r="172" spans="1:27" ht="12.75" hidden="1" customHeight="1" x14ac:dyDescent="0.25">
      <c r="A172" s="27"/>
      <c r="B172" s="349" t="s">
        <v>423</v>
      </c>
      <c r="C172" s="27"/>
      <c r="D172" s="359"/>
      <c r="E172" s="297">
        <f>CAZUL!B192</f>
        <v>0</v>
      </c>
      <c r="F172" s="364">
        <f>CAZUL!N192</f>
        <v>0</v>
      </c>
      <c r="G172" s="351" t="str">
        <f>DESPESAS!D2</f>
        <v>UPA DUQUE DE CAXIAS</v>
      </c>
      <c r="H172" s="391" t="e">
        <f>VLOOKUP(I172,FORNECEDOR!$A$1:$B$300,2,FALSE)</f>
        <v>#N/A</v>
      </c>
      <c r="I172" s="395">
        <f>CAZUL!E192</f>
        <v>0</v>
      </c>
      <c r="J172" s="359" t="e">
        <f>VLOOKUP(AA172,DESPESAS!$A$2:$B$301,2,FALSE)</f>
        <v>#N/A</v>
      </c>
      <c r="K172" s="359" t="e">
        <f>VLOOKUP(AA172,DESPESAS!$A$2:$C$311,3,FALSE)</f>
        <v>#N/A</v>
      </c>
      <c r="L172" s="352">
        <f>CAZUL!F192</f>
        <v>0</v>
      </c>
      <c r="M172" s="388">
        <f>CAZUL!G192</f>
        <v>0</v>
      </c>
      <c r="N172" s="352">
        <f>CAZUL!H192</f>
        <v>0</v>
      </c>
      <c r="O172" s="297" t="str">
        <f>DESPESAS!E2</f>
        <v>BRADESCO</v>
      </c>
      <c r="P172" s="27"/>
      <c r="AA172" s="392">
        <f>CAZUL!C192</f>
        <v>0</v>
      </c>
    </row>
    <row r="173" spans="1:27" s="334" customFormat="1" ht="12.75" hidden="1" customHeight="1" x14ac:dyDescent="0.25">
      <c r="A173" s="27" t="s">
        <v>376</v>
      </c>
      <c r="B173" s="349" t="s">
        <v>423</v>
      </c>
      <c r="C173" s="30"/>
      <c r="D173" s="359"/>
      <c r="E173" s="297">
        <f>CAZUL!B193</f>
        <v>0</v>
      </c>
      <c r="F173" s="364">
        <f>CAZUL!N193</f>
        <v>0</v>
      </c>
      <c r="G173" s="351" t="str">
        <f>DESPESAS!D2</f>
        <v>UPA DUQUE DE CAXIAS</v>
      </c>
      <c r="H173" s="391" t="e">
        <f>VLOOKUP(I173,FORNECEDOR!$A$1:$B$300,2,FALSE)</f>
        <v>#N/A</v>
      </c>
      <c r="I173" s="395">
        <f>CAZUL!E193</f>
        <v>0</v>
      </c>
      <c r="J173" s="359" t="e">
        <f>VLOOKUP(AA173,DESPESAS!$A$2:$B$301,2,FALSE)</f>
        <v>#N/A</v>
      </c>
      <c r="K173" s="359" t="e">
        <f>VLOOKUP(AA173,DESPESAS!$A$2:$C$311,3,FALSE)</f>
        <v>#N/A</v>
      </c>
      <c r="L173" s="352">
        <f>CAZUL!F193</f>
        <v>0</v>
      </c>
      <c r="M173" s="388">
        <f>CAZUL!G193</f>
        <v>0</v>
      </c>
      <c r="N173" s="352">
        <f>CAZUL!H193</f>
        <v>0</v>
      </c>
      <c r="O173" s="297" t="str">
        <f>DESPESAS!E2</f>
        <v>BRADESCO</v>
      </c>
      <c r="P173" s="30"/>
      <c r="AA173" s="392">
        <f>CAZUL!C193</f>
        <v>0</v>
      </c>
    </row>
    <row r="174" spans="1:27" s="334" customFormat="1" ht="12.75" hidden="1" customHeight="1" x14ac:dyDescent="0.25">
      <c r="A174" s="27" t="s">
        <v>376</v>
      </c>
      <c r="B174" s="349" t="s">
        <v>423</v>
      </c>
      <c r="C174" s="30"/>
      <c r="D174" s="328"/>
      <c r="E174" s="297">
        <f>CAZUL!B194</f>
        <v>0</v>
      </c>
      <c r="F174" s="364">
        <f>CAZUL!N194</f>
        <v>0</v>
      </c>
      <c r="G174" s="351" t="str">
        <f>DESPESAS!D2</f>
        <v>UPA DUQUE DE CAXIAS</v>
      </c>
      <c r="H174" s="391" t="e">
        <f>VLOOKUP(I174,FORNECEDOR!$A$1:$B$300,2,FALSE)</f>
        <v>#N/A</v>
      </c>
      <c r="I174" s="395">
        <f>CAZUL!E194</f>
        <v>0</v>
      </c>
      <c r="J174" s="359" t="e">
        <f>VLOOKUP(AA174,DESPESAS!$A$2:$B$301,2,FALSE)</f>
        <v>#N/A</v>
      </c>
      <c r="K174" s="359" t="e">
        <f>VLOOKUP(AA174,DESPESAS!$A$2:$C$311,3,FALSE)</f>
        <v>#N/A</v>
      </c>
      <c r="L174" s="352">
        <f>CAZUL!F194</f>
        <v>0</v>
      </c>
      <c r="M174" s="388">
        <f>CAZUL!G194</f>
        <v>0</v>
      </c>
      <c r="N174" s="352">
        <f>CAZUL!H194</f>
        <v>0</v>
      </c>
      <c r="O174" s="297" t="str">
        <f>DESPESAS!E2</f>
        <v>BRADESCO</v>
      </c>
      <c r="P174" s="30"/>
      <c r="AA174" s="392">
        <f>CAZUL!C194</f>
        <v>0</v>
      </c>
    </row>
    <row r="175" spans="1:27" s="334" customFormat="1" ht="12.75" hidden="1" customHeight="1" x14ac:dyDescent="0.25">
      <c r="A175" s="27" t="s">
        <v>376</v>
      </c>
      <c r="B175" s="349" t="s">
        <v>423</v>
      </c>
      <c r="C175" s="30"/>
      <c r="D175" s="359"/>
      <c r="E175" s="297">
        <f>CAZUL!B195</f>
        <v>0</v>
      </c>
      <c r="F175" s="364">
        <f>CAZUL!N195</f>
        <v>0</v>
      </c>
      <c r="G175" s="351" t="str">
        <f>DESPESAS!D2</f>
        <v>UPA DUQUE DE CAXIAS</v>
      </c>
      <c r="H175" s="391" t="e">
        <f>VLOOKUP(I175,FORNECEDOR!$A$1:$B$300,2,FALSE)</f>
        <v>#N/A</v>
      </c>
      <c r="I175" s="395">
        <f>CAZUL!E195</f>
        <v>0</v>
      </c>
      <c r="J175" s="359" t="e">
        <f>VLOOKUP(AA175,DESPESAS!$A$2:$B$301,2,FALSE)</f>
        <v>#N/A</v>
      </c>
      <c r="K175" s="359" t="e">
        <f>VLOOKUP(AA175,DESPESAS!$A$2:$C$311,3,FALSE)</f>
        <v>#N/A</v>
      </c>
      <c r="L175" s="352">
        <f>CAZUL!F195</f>
        <v>0</v>
      </c>
      <c r="M175" s="388">
        <f>CAZUL!G195</f>
        <v>0</v>
      </c>
      <c r="N175" s="352">
        <f>CAZUL!H195</f>
        <v>0</v>
      </c>
      <c r="O175" s="297" t="str">
        <f>DESPESAS!E2</f>
        <v>BRADESCO</v>
      </c>
      <c r="P175" s="30"/>
      <c r="AA175" s="392">
        <f>CAZUL!C195</f>
        <v>0</v>
      </c>
    </row>
    <row r="176" spans="1:27" ht="12.75" hidden="1" customHeight="1" x14ac:dyDescent="0.25">
      <c r="A176" s="27"/>
      <c r="B176" s="349" t="s">
        <v>423</v>
      </c>
      <c r="C176" s="344"/>
      <c r="D176" s="359"/>
      <c r="E176" s="297">
        <f>CAZUL!B196</f>
        <v>0</v>
      </c>
      <c r="F176" s="364">
        <f>CAZUL!N196</f>
        <v>0</v>
      </c>
      <c r="G176" s="351" t="str">
        <f>DESPESAS!D2</f>
        <v>UPA DUQUE DE CAXIAS</v>
      </c>
      <c r="H176" s="391" t="e">
        <f>VLOOKUP(I176,FORNECEDOR!$A$1:$B$300,2,FALSE)</f>
        <v>#N/A</v>
      </c>
      <c r="I176" s="395">
        <f>CAZUL!E196</f>
        <v>0</v>
      </c>
      <c r="J176" s="359" t="e">
        <f>VLOOKUP(AA176,DESPESAS!$A$2:$B$301,2,FALSE)</f>
        <v>#N/A</v>
      </c>
      <c r="K176" s="359" t="e">
        <f>VLOOKUP(AA176,DESPESAS!$A$2:$C$311,3,FALSE)</f>
        <v>#N/A</v>
      </c>
      <c r="L176" s="352">
        <f>CAZUL!F196</f>
        <v>0</v>
      </c>
      <c r="M176" s="388">
        <f>CAZUL!G196</f>
        <v>0</v>
      </c>
      <c r="N176" s="352">
        <f>CAZUL!H196</f>
        <v>0</v>
      </c>
      <c r="O176" s="297" t="str">
        <f>DESPESAS!E2</f>
        <v>BRADESCO</v>
      </c>
      <c r="P176" s="27"/>
      <c r="AA176" s="392">
        <f>CAZUL!C196</f>
        <v>0</v>
      </c>
    </row>
    <row r="177" spans="1:27" ht="12.75" hidden="1" customHeight="1" x14ac:dyDescent="0.25">
      <c r="A177" s="27"/>
      <c r="B177" s="349" t="s">
        <v>423</v>
      </c>
      <c r="C177" s="344"/>
      <c r="D177" s="359"/>
      <c r="E177" s="297">
        <f>CAZUL!B197</f>
        <v>0</v>
      </c>
      <c r="F177" s="364">
        <f>CAZUL!N197</f>
        <v>0</v>
      </c>
      <c r="G177" s="351" t="str">
        <f>DESPESAS!D2</f>
        <v>UPA DUQUE DE CAXIAS</v>
      </c>
      <c r="H177" s="391" t="e">
        <f>VLOOKUP(I177,FORNECEDOR!$A$1:$B$300,2,FALSE)</f>
        <v>#N/A</v>
      </c>
      <c r="I177" s="395">
        <f>CAZUL!E197</f>
        <v>0</v>
      </c>
      <c r="J177" s="359" t="e">
        <f>VLOOKUP(AA177,DESPESAS!$A$2:$B$301,2,FALSE)</f>
        <v>#N/A</v>
      </c>
      <c r="K177" s="359" t="e">
        <f>VLOOKUP(AA177,DESPESAS!$A$2:$C$311,3,FALSE)</f>
        <v>#N/A</v>
      </c>
      <c r="L177" s="352">
        <f>CAZUL!F197</f>
        <v>0</v>
      </c>
      <c r="M177" s="388">
        <f>CAZUL!G197</f>
        <v>0</v>
      </c>
      <c r="N177" s="352">
        <f>CAZUL!H197</f>
        <v>0</v>
      </c>
      <c r="O177" s="297" t="str">
        <f>DESPESAS!E2</f>
        <v>BRADESCO</v>
      </c>
      <c r="P177" s="27"/>
      <c r="AA177" s="392">
        <f>CAZUL!C197</f>
        <v>0</v>
      </c>
    </row>
    <row r="178" spans="1:27" ht="12.75" hidden="1" customHeight="1" x14ac:dyDescent="0.25">
      <c r="A178" s="27"/>
      <c r="B178" s="349" t="s">
        <v>423</v>
      </c>
      <c r="C178" s="26"/>
      <c r="D178" s="328"/>
      <c r="E178" s="297">
        <f>CAZUL!B198</f>
        <v>0</v>
      </c>
      <c r="F178" s="364">
        <f>CAZUL!N198</f>
        <v>0</v>
      </c>
      <c r="G178" s="351" t="str">
        <f>DESPESAS!D2</f>
        <v>UPA DUQUE DE CAXIAS</v>
      </c>
      <c r="H178" s="391" t="e">
        <f>VLOOKUP(I178,FORNECEDOR!$A$1:$B$300,2,FALSE)</f>
        <v>#N/A</v>
      </c>
      <c r="I178" s="395">
        <f>CAZUL!E198</f>
        <v>0</v>
      </c>
      <c r="J178" s="359" t="e">
        <f>VLOOKUP(AA178,DESPESAS!$A$2:$B$301,2,FALSE)</f>
        <v>#N/A</v>
      </c>
      <c r="K178" s="359" t="e">
        <f>VLOOKUP(AA178,DESPESAS!$A$2:$C$311,3,FALSE)</f>
        <v>#N/A</v>
      </c>
      <c r="L178" s="352">
        <f>CAZUL!F198</f>
        <v>0</v>
      </c>
      <c r="M178" s="388">
        <f>CAZUL!G198</f>
        <v>0</v>
      </c>
      <c r="N178" s="352">
        <f>CAZUL!H198</f>
        <v>0</v>
      </c>
      <c r="O178" s="297" t="str">
        <f>DESPESAS!E2</f>
        <v>BRADESCO</v>
      </c>
      <c r="P178" s="27"/>
      <c r="AA178" s="392">
        <f>CAZUL!C198</f>
        <v>0</v>
      </c>
    </row>
    <row r="179" spans="1:27" ht="12.75" hidden="1" customHeight="1" x14ac:dyDescent="0.25">
      <c r="A179" s="346"/>
      <c r="B179" s="349" t="s">
        <v>423</v>
      </c>
      <c r="C179" s="26"/>
      <c r="D179" s="359"/>
      <c r="E179" s="297">
        <f>CAZUL!B199</f>
        <v>0</v>
      </c>
      <c r="F179" s="364">
        <f>CAZUL!N199</f>
        <v>0</v>
      </c>
      <c r="G179" s="351" t="str">
        <f>DESPESAS!D2</f>
        <v>UPA DUQUE DE CAXIAS</v>
      </c>
      <c r="H179" s="391" t="e">
        <f>VLOOKUP(I179,FORNECEDOR!$A$1:$B$300,2,FALSE)</f>
        <v>#N/A</v>
      </c>
      <c r="I179" s="395">
        <f>CAZUL!E199</f>
        <v>0</v>
      </c>
      <c r="J179" s="359" t="e">
        <f>VLOOKUP(AA179,DESPESAS!$A$2:$B$301,2,FALSE)</f>
        <v>#N/A</v>
      </c>
      <c r="K179" s="359" t="e">
        <f>VLOOKUP(AA179,DESPESAS!$A$2:$C$311,3,FALSE)</f>
        <v>#N/A</v>
      </c>
      <c r="L179" s="352">
        <f>CAZUL!F199</f>
        <v>0</v>
      </c>
      <c r="M179" s="388">
        <f>CAZUL!G199</f>
        <v>0</v>
      </c>
      <c r="N179" s="352">
        <f>CAZUL!H199</f>
        <v>0</v>
      </c>
      <c r="O179" s="297" t="str">
        <f>DESPESAS!E2</f>
        <v>BRADESCO</v>
      </c>
      <c r="P179" s="30"/>
      <c r="AA179" s="392">
        <f>CAZUL!C199</f>
        <v>0</v>
      </c>
    </row>
    <row r="180" spans="1:27" ht="12.75" hidden="1" customHeight="1" x14ac:dyDescent="0.25">
      <c r="A180" s="27"/>
      <c r="B180" s="349" t="s">
        <v>423</v>
      </c>
      <c r="C180" s="27"/>
      <c r="D180" s="328"/>
      <c r="E180" s="297">
        <f>CAZUL!B200</f>
        <v>0</v>
      </c>
      <c r="F180" s="364">
        <f>CAZUL!N200</f>
        <v>0</v>
      </c>
      <c r="G180" s="351" t="str">
        <f>DESPESAS!D2</f>
        <v>UPA DUQUE DE CAXIAS</v>
      </c>
      <c r="H180" s="391" t="e">
        <f>VLOOKUP(I180,FORNECEDOR!$A$1:$B$300,2,FALSE)</f>
        <v>#N/A</v>
      </c>
      <c r="I180" s="395">
        <f>CAZUL!E200</f>
        <v>0</v>
      </c>
      <c r="J180" s="359" t="e">
        <f>VLOOKUP(AA180,DESPESAS!$A$2:$B$301,2,FALSE)</f>
        <v>#N/A</v>
      </c>
      <c r="K180" s="359" t="e">
        <f>VLOOKUP(AA180,DESPESAS!$A$2:$C$311,3,FALSE)</f>
        <v>#N/A</v>
      </c>
      <c r="L180" s="352">
        <f>CAZUL!F200</f>
        <v>0</v>
      </c>
      <c r="M180" s="388">
        <f>CAZUL!G200</f>
        <v>0</v>
      </c>
      <c r="N180" s="352">
        <f>CAZUL!H200</f>
        <v>0</v>
      </c>
      <c r="O180" s="297" t="str">
        <f>DESPESAS!E2</f>
        <v>BRADESCO</v>
      </c>
      <c r="P180" s="27"/>
      <c r="AA180" s="392">
        <f>CAZUL!C200</f>
        <v>0</v>
      </c>
    </row>
    <row r="181" spans="1:27" ht="12.75" hidden="1" customHeight="1" x14ac:dyDescent="0.25">
      <c r="A181" s="27"/>
      <c r="B181" s="349" t="s">
        <v>423</v>
      </c>
      <c r="C181" s="27"/>
      <c r="D181" s="359"/>
      <c r="E181" s="297">
        <f>CAZUL!B201</f>
        <v>0</v>
      </c>
      <c r="F181" s="364">
        <f>CAZUL!N201</f>
        <v>0</v>
      </c>
      <c r="G181" s="351" t="str">
        <f>DESPESAS!D2</f>
        <v>UPA DUQUE DE CAXIAS</v>
      </c>
      <c r="H181" s="391" t="e">
        <f>VLOOKUP(I181,FORNECEDOR!$A$1:$B$300,2,FALSE)</f>
        <v>#N/A</v>
      </c>
      <c r="I181" s="395">
        <f>CAZUL!E201</f>
        <v>0</v>
      </c>
      <c r="J181" s="359" t="e">
        <f>VLOOKUP(AA181,DESPESAS!$A$2:$B$301,2,FALSE)</f>
        <v>#N/A</v>
      </c>
      <c r="K181" s="359" t="e">
        <f>VLOOKUP(AA181,DESPESAS!$A$2:$C$311,3,FALSE)</f>
        <v>#N/A</v>
      </c>
      <c r="L181" s="352">
        <f>CAZUL!F201</f>
        <v>0</v>
      </c>
      <c r="M181" s="388">
        <f>CAZUL!G201</f>
        <v>0</v>
      </c>
      <c r="N181" s="352">
        <f>CAZUL!H201</f>
        <v>0</v>
      </c>
      <c r="O181" s="297" t="str">
        <f>DESPESAS!E2</f>
        <v>BRADESCO</v>
      </c>
      <c r="P181" s="27"/>
      <c r="AA181" s="392">
        <f>CAZUL!C201</f>
        <v>0</v>
      </c>
    </row>
    <row r="182" spans="1:27" ht="12.75" hidden="1" customHeight="1" x14ac:dyDescent="0.25">
      <c r="A182" s="27"/>
      <c r="B182" s="349" t="s">
        <v>423</v>
      </c>
      <c r="C182" s="344"/>
      <c r="D182" s="359"/>
      <c r="E182" s="297">
        <f>CAZUL!B202</f>
        <v>0</v>
      </c>
      <c r="F182" s="364">
        <f>CAZUL!N202</f>
        <v>0</v>
      </c>
      <c r="G182" s="351" t="str">
        <f>DESPESAS!D2</f>
        <v>UPA DUQUE DE CAXIAS</v>
      </c>
      <c r="H182" s="391" t="e">
        <f>VLOOKUP(I182,FORNECEDOR!$A$1:$B$300,2,FALSE)</f>
        <v>#N/A</v>
      </c>
      <c r="I182" s="395">
        <f>CAZUL!E202</f>
        <v>0</v>
      </c>
      <c r="J182" s="359" t="e">
        <f>VLOOKUP(AA182,DESPESAS!$A$2:$B$301,2,FALSE)</f>
        <v>#N/A</v>
      </c>
      <c r="K182" s="359" t="e">
        <f>VLOOKUP(AA182,DESPESAS!$A$2:$C$311,3,FALSE)</f>
        <v>#N/A</v>
      </c>
      <c r="L182" s="352">
        <f>CAZUL!F202</f>
        <v>0</v>
      </c>
      <c r="M182" s="388">
        <f>CAZUL!G202</f>
        <v>0</v>
      </c>
      <c r="N182" s="352">
        <f>CAZUL!H202</f>
        <v>0</v>
      </c>
      <c r="O182" s="297" t="str">
        <f>DESPESAS!E2</f>
        <v>BRADESCO</v>
      </c>
      <c r="P182" s="27"/>
      <c r="AA182" s="392">
        <f>CAZUL!C202</f>
        <v>0</v>
      </c>
    </row>
    <row r="183" spans="1:27" ht="12.75" hidden="1" customHeight="1" x14ac:dyDescent="0.25">
      <c r="A183" s="27"/>
      <c r="B183" s="349" t="s">
        <v>423</v>
      </c>
      <c r="C183" s="26"/>
      <c r="D183" s="359"/>
      <c r="E183" s="297">
        <f>CAZUL!B203</f>
        <v>0</v>
      </c>
      <c r="F183" s="364">
        <f>CAZUL!N203</f>
        <v>0</v>
      </c>
      <c r="G183" s="351" t="str">
        <f>DESPESAS!D2</f>
        <v>UPA DUQUE DE CAXIAS</v>
      </c>
      <c r="H183" s="391" t="e">
        <f>VLOOKUP(I183,FORNECEDOR!$A$1:$B$300,2,FALSE)</f>
        <v>#N/A</v>
      </c>
      <c r="I183" s="395">
        <f>CAZUL!E203</f>
        <v>0</v>
      </c>
      <c r="J183" s="359" t="e">
        <f>VLOOKUP(AA183,DESPESAS!$A$2:$B$301,2,FALSE)</f>
        <v>#N/A</v>
      </c>
      <c r="K183" s="359" t="e">
        <f>VLOOKUP(AA183,DESPESAS!$A$2:$C$311,3,FALSE)</f>
        <v>#N/A</v>
      </c>
      <c r="L183" s="352">
        <f>CAZUL!F203</f>
        <v>0</v>
      </c>
      <c r="M183" s="388">
        <f>CAZUL!G203</f>
        <v>0</v>
      </c>
      <c r="N183" s="352">
        <f>CAZUL!H203</f>
        <v>0</v>
      </c>
      <c r="O183" s="297" t="str">
        <f>DESPESAS!E2</f>
        <v>BRADESCO</v>
      </c>
      <c r="P183" s="27"/>
      <c r="AA183" s="392">
        <f>CAZUL!C203</f>
        <v>0</v>
      </c>
    </row>
    <row r="184" spans="1:27" ht="12.75" hidden="1" customHeight="1" x14ac:dyDescent="0.25">
      <c r="A184" s="346"/>
      <c r="B184" s="349" t="s">
        <v>423</v>
      </c>
      <c r="C184" s="26"/>
      <c r="D184" s="359"/>
      <c r="E184" s="297">
        <f>CAZUL!B204</f>
        <v>0</v>
      </c>
      <c r="F184" s="364">
        <f>CAZUL!N204</f>
        <v>0</v>
      </c>
      <c r="G184" s="351" t="str">
        <f>DESPESAS!D2</f>
        <v>UPA DUQUE DE CAXIAS</v>
      </c>
      <c r="H184" s="391" t="e">
        <f>VLOOKUP(I184,FORNECEDOR!$A$1:$B$300,2,FALSE)</f>
        <v>#N/A</v>
      </c>
      <c r="I184" s="395">
        <f>CAZUL!E204</f>
        <v>0</v>
      </c>
      <c r="J184" s="359" t="e">
        <f>VLOOKUP(AA184,DESPESAS!$A$2:$B$301,2,FALSE)</f>
        <v>#N/A</v>
      </c>
      <c r="K184" s="359" t="e">
        <f>VLOOKUP(AA184,DESPESAS!$A$2:$C$311,3,FALSE)</f>
        <v>#N/A</v>
      </c>
      <c r="L184" s="352">
        <f>CAZUL!F204</f>
        <v>0</v>
      </c>
      <c r="M184" s="388">
        <f>CAZUL!G204</f>
        <v>0</v>
      </c>
      <c r="N184" s="352">
        <f>CAZUL!H204</f>
        <v>0</v>
      </c>
      <c r="O184" s="297" t="str">
        <f>DESPESAS!E2</f>
        <v>BRADESCO</v>
      </c>
      <c r="P184" s="30"/>
      <c r="AA184" s="392">
        <f>CAZUL!C204</f>
        <v>0</v>
      </c>
    </row>
    <row r="185" spans="1:27" s="334" customFormat="1" ht="12.75" hidden="1" customHeight="1" x14ac:dyDescent="0.25">
      <c r="A185" s="27" t="s">
        <v>376</v>
      </c>
      <c r="B185" s="349" t="s">
        <v>423</v>
      </c>
      <c r="C185" s="30"/>
      <c r="D185" s="359"/>
      <c r="E185" s="297">
        <f>CAZUL!B205</f>
        <v>0</v>
      </c>
      <c r="F185" s="364">
        <f>CAZUL!N205</f>
        <v>0</v>
      </c>
      <c r="G185" s="351" t="str">
        <f>DESPESAS!D2</f>
        <v>UPA DUQUE DE CAXIAS</v>
      </c>
      <c r="H185" s="391" t="e">
        <f>VLOOKUP(I185,FORNECEDOR!$A$1:$B$300,2,FALSE)</f>
        <v>#N/A</v>
      </c>
      <c r="I185" s="395">
        <f>CAZUL!E205</f>
        <v>0</v>
      </c>
      <c r="J185" s="359" t="e">
        <f>VLOOKUP(AA185,DESPESAS!$A$2:$B$301,2,FALSE)</f>
        <v>#N/A</v>
      </c>
      <c r="K185" s="359" t="e">
        <f>VLOOKUP(AA185,DESPESAS!$A$2:$C$311,3,FALSE)</f>
        <v>#N/A</v>
      </c>
      <c r="L185" s="352">
        <f>CAZUL!F205</f>
        <v>0</v>
      </c>
      <c r="M185" s="388">
        <f>CAZUL!G205</f>
        <v>0</v>
      </c>
      <c r="N185" s="352">
        <f>CAZUL!H205</f>
        <v>0</v>
      </c>
      <c r="O185" s="297" t="str">
        <f>DESPESAS!E2</f>
        <v>BRADESCO</v>
      </c>
      <c r="P185" s="30"/>
      <c r="AA185" s="392">
        <f>CAZUL!C205</f>
        <v>0</v>
      </c>
    </row>
    <row r="186" spans="1:27" ht="12.75" hidden="1" customHeight="1" x14ac:dyDescent="0.25">
      <c r="A186" s="27"/>
      <c r="B186" s="349" t="s">
        <v>423</v>
      </c>
      <c r="C186" s="26"/>
      <c r="D186" s="359"/>
      <c r="E186" s="297">
        <f>CAZUL!B206</f>
        <v>0</v>
      </c>
      <c r="F186" s="364">
        <f>CAZUL!N206</f>
        <v>0</v>
      </c>
      <c r="G186" s="351" t="str">
        <f>DESPESAS!D2</f>
        <v>UPA DUQUE DE CAXIAS</v>
      </c>
      <c r="H186" s="391" t="e">
        <f>VLOOKUP(I186,FORNECEDOR!$A$1:$B$300,2,FALSE)</f>
        <v>#N/A</v>
      </c>
      <c r="I186" s="395">
        <f>CAZUL!E206</f>
        <v>0</v>
      </c>
      <c r="J186" s="359" t="e">
        <f>VLOOKUP(AA186,DESPESAS!$A$2:$B$301,2,FALSE)</f>
        <v>#N/A</v>
      </c>
      <c r="K186" s="359" t="e">
        <f>VLOOKUP(AA186,DESPESAS!$A$2:$C$311,3,FALSE)</f>
        <v>#N/A</v>
      </c>
      <c r="L186" s="352">
        <f>CAZUL!F206</f>
        <v>0</v>
      </c>
      <c r="M186" s="388">
        <f>CAZUL!G206</f>
        <v>0</v>
      </c>
      <c r="N186" s="352">
        <f>CAZUL!H206</f>
        <v>0</v>
      </c>
      <c r="O186" s="297" t="str">
        <f>DESPESAS!E2</f>
        <v>BRADESCO</v>
      </c>
      <c r="P186" s="27"/>
      <c r="AA186" s="392">
        <f>CAZUL!C206</f>
        <v>0</v>
      </c>
    </row>
    <row r="187" spans="1:27" x14ac:dyDescent="0.25">
      <c r="D187" s="360"/>
      <c r="G187" s="384"/>
      <c r="I187" s="393"/>
    </row>
    <row r="188" spans="1:27" x14ac:dyDescent="0.25">
      <c r="D188" s="360"/>
      <c r="G188" s="384"/>
    </row>
    <row r="189" spans="1:27" x14ac:dyDescent="0.25">
      <c r="D189" s="360"/>
      <c r="G189" s="384"/>
      <c r="J189" s="393"/>
    </row>
    <row r="190" spans="1:27" x14ac:dyDescent="0.25">
      <c r="D190" s="360"/>
    </row>
    <row r="191" spans="1:27" x14ac:dyDescent="0.25">
      <c r="D191" s="360"/>
    </row>
    <row r="192" spans="1:27" x14ac:dyDescent="0.25">
      <c r="D192" s="360"/>
    </row>
    <row r="193" spans="4:10" x14ac:dyDescent="0.25">
      <c r="D193" s="360"/>
    </row>
    <row r="194" spans="4:10" x14ac:dyDescent="0.25">
      <c r="D194" s="360"/>
    </row>
    <row r="195" spans="4:10" x14ac:dyDescent="0.25">
      <c r="D195" s="360"/>
      <c r="G195" s="336"/>
      <c r="H195" s="369"/>
      <c r="I195" s="369"/>
      <c r="J195" s="369"/>
    </row>
    <row r="196" spans="4:10" x14ac:dyDescent="0.25">
      <c r="D196" s="360"/>
      <c r="G196" s="336"/>
      <c r="H196" s="369"/>
      <c r="I196" s="369"/>
      <c r="J196" s="369"/>
    </row>
    <row r="197" spans="4:10" x14ac:dyDescent="0.25">
      <c r="D197" s="360"/>
      <c r="G197" s="336"/>
      <c r="H197" s="396"/>
      <c r="I197" s="397"/>
      <c r="J197" s="397"/>
    </row>
    <row r="198" spans="4:10" x14ac:dyDescent="0.25">
      <c r="D198" s="360"/>
    </row>
    <row r="199" spans="4:10" x14ac:dyDescent="0.25">
      <c r="D199" s="360"/>
    </row>
    <row r="200" spans="4:10" x14ac:dyDescent="0.25">
      <c r="D200" s="360"/>
    </row>
  </sheetData>
  <autoFilter ref="A4:XFD187">
    <filterColumn colId="4">
      <filters blank="1">
        <filter val="01/10/2019"/>
        <filter val="01/11/2019"/>
        <filter val="01/12/2019"/>
        <filter val="02/09/2019"/>
        <filter val="02/10/2019"/>
        <filter val="03/04/2019"/>
        <filter val="03/09/2019"/>
        <filter val="04/10/2019"/>
        <filter val="04/11/2019"/>
        <filter val="05/11/2019"/>
        <filter val="06/02/2019"/>
        <filter val="06/11/2019"/>
        <filter val="07/03/2019"/>
        <filter val="07/08/2019"/>
        <filter val="07/10/2019"/>
        <filter val="07/11/2019"/>
        <filter val="08/11/2019"/>
        <filter val="09/08/2019"/>
        <filter val="09/10/2019"/>
        <filter val="11/10/2019"/>
        <filter val="11/11/2019"/>
        <filter val="12/11/2019"/>
        <filter val="14/11/2019"/>
        <filter val="18/11/2019"/>
        <filter val="19/11/2019"/>
        <filter val="20/09/2019"/>
        <filter val="20/10/2019"/>
        <filter val="20/11/2019"/>
        <filter val="21/10/2019"/>
        <filter val="21/11/2019"/>
        <filter val="22/11/2019"/>
        <filter val="26/11/2019"/>
        <filter val="27/11/2019"/>
        <filter val="28/10/2019"/>
        <filter val="28/11/2019"/>
        <filter val="29/11/2019"/>
        <filter val="30/10/2019"/>
        <filter val="30/11/2019"/>
        <filter val="31/10/2019"/>
      </filters>
    </filterColumn>
  </autoFilter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2"/>
  <sheetViews>
    <sheetView topLeftCell="A167" zoomScale="115" zoomScaleNormal="115" workbookViewId="0">
      <selection activeCell="B181" sqref="B181"/>
    </sheetView>
  </sheetViews>
  <sheetFormatPr defaultRowHeight="15" x14ac:dyDescent="0.25"/>
  <cols>
    <col min="1" max="1" width="70" customWidth="1"/>
    <col min="2" max="2" width="27.85546875" customWidth="1"/>
    <col min="3" max="3" width="17.42578125" bestFit="1" customWidth="1"/>
  </cols>
  <sheetData>
    <row r="1" spans="1:2" x14ac:dyDescent="0.25">
      <c r="A1" t="s">
        <v>424</v>
      </c>
      <c r="B1" s="385">
        <v>4655157000106</v>
      </c>
    </row>
    <row r="2" spans="1:2" x14ac:dyDescent="0.25">
      <c r="A2" t="s">
        <v>734</v>
      </c>
      <c r="B2" s="385">
        <v>29601926000114</v>
      </c>
    </row>
    <row r="3" spans="1:2" x14ac:dyDescent="0.25">
      <c r="A3" t="s">
        <v>277</v>
      </c>
      <c r="B3" s="385">
        <v>4681111000242</v>
      </c>
    </row>
    <row r="4" spans="1:2" x14ac:dyDescent="0.25">
      <c r="A4" t="s">
        <v>735</v>
      </c>
    </row>
    <row r="5" spans="1:2" x14ac:dyDescent="0.25">
      <c r="A5" t="s">
        <v>425</v>
      </c>
      <c r="B5" s="385">
        <v>14327454000267</v>
      </c>
    </row>
    <row r="6" spans="1:2" x14ac:dyDescent="0.25">
      <c r="A6" t="s">
        <v>426</v>
      </c>
      <c r="B6" s="385">
        <v>7955424000159</v>
      </c>
    </row>
    <row r="7" spans="1:2" x14ac:dyDescent="0.25">
      <c r="A7" t="s">
        <v>427</v>
      </c>
      <c r="B7" s="385">
        <v>5957860000131</v>
      </c>
    </row>
    <row r="8" spans="1:2" x14ac:dyDescent="0.25">
      <c r="A8" t="s">
        <v>731</v>
      </c>
    </row>
    <row r="9" spans="1:2" x14ac:dyDescent="0.25">
      <c r="A9" t="s">
        <v>746</v>
      </c>
      <c r="B9" s="385">
        <v>19349009000130</v>
      </c>
    </row>
    <row r="10" spans="1:2" x14ac:dyDescent="0.25">
      <c r="A10" t="s">
        <v>758</v>
      </c>
    </row>
    <row r="11" spans="1:2" x14ac:dyDescent="0.25">
      <c r="A11" t="s">
        <v>318</v>
      </c>
      <c r="B11" s="385">
        <v>27721364000117</v>
      </c>
    </row>
    <row r="12" spans="1:2" x14ac:dyDescent="0.25">
      <c r="A12" t="s">
        <v>744</v>
      </c>
      <c r="B12" s="385">
        <v>24323689000153</v>
      </c>
    </row>
    <row r="13" spans="1:2" x14ac:dyDescent="0.25">
      <c r="A13" t="s">
        <v>747</v>
      </c>
      <c r="B13" s="385">
        <v>32313421000169</v>
      </c>
    </row>
    <row r="14" spans="1:2" x14ac:dyDescent="0.25">
      <c r="A14" t="s">
        <v>369</v>
      </c>
      <c r="B14" s="385">
        <v>7271776000195</v>
      </c>
    </row>
    <row r="15" spans="1:2" x14ac:dyDescent="0.25">
      <c r="A15" t="s">
        <v>428</v>
      </c>
      <c r="B15" s="385">
        <v>61418042000131</v>
      </c>
    </row>
    <row r="16" spans="1:2" x14ac:dyDescent="0.25">
      <c r="A16" t="s">
        <v>729</v>
      </c>
      <c r="B16" s="385">
        <v>11857102000144</v>
      </c>
    </row>
    <row r="17" spans="1:2" x14ac:dyDescent="0.25">
      <c r="A17" t="s">
        <v>429</v>
      </c>
      <c r="B17" s="385">
        <v>21514919000173</v>
      </c>
    </row>
    <row r="18" spans="1:2" x14ac:dyDescent="0.25">
      <c r="A18" t="s">
        <v>430</v>
      </c>
      <c r="B18" s="385">
        <v>10925115000140</v>
      </c>
    </row>
    <row r="19" spans="1:2" x14ac:dyDescent="0.25">
      <c r="A19" t="s">
        <v>368</v>
      </c>
      <c r="B19" s="385">
        <v>3061922000105</v>
      </c>
    </row>
    <row r="20" spans="1:2" x14ac:dyDescent="0.25">
      <c r="A20" t="s">
        <v>431</v>
      </c>
      <c r="B20" s="385">
        <v>18800600000108</v>
      </c>
    </row>
    <row r="21" spans="1:2" x14ac:dyDescent="0.25">
      <c r="A21" t="s">
        <v>432</v>
      </c>
      <c r="B21" s="385">
        <v>68583954000108</v>
      </c>
    </row>
    <row r="22" spans="1:2" x14ac:dyDescent="0.25">
      <c r="A22" t="s">
        <v>725</v>
      </c>
      <c r="B22" s="385">
        <v>13913148000169</v>
      </c>
    </row>
    <row r="23" spans="1:2" x14ac:dyDescent="0.25">
      <c r="A23" t="s">
        <v>31</v>
      </c>
      <c r="B23" s="385">
        <v>85822000112</v>
      </c>
    </row>
    <row r="24" spans="1:2" x14ac:dyDescent="0.25">
      <c r="A24" t="s">
        <v>433</v>
      </c>
      <c r="B24" s="385">
        <v>85822000112</v>
      </c>
    </row>
    <row r="25" spans="1:2" x14ac:dyDescent="0.25">
      <c r="A25" t="s">
        <v>136</v>
      </c>
      <c r="B25" s="385">
        <v>31027407000136</v>
      </c>
    </row>
    <row r="26" spans="1:2" x14ac:dyDescent="0.25">
      <c r="A26" t="s">
        <v>434</v>
      </c>
      <c r="B26" s="385">
        <v>6022597000151</v>
      </c>
    </row>
    <row r="27" spans="1:2" x14ac:dyDescent="0.25">
      <c r="A27" t="s">
        <v>749</v>
      </c>
    </row>
    <row r="28" spans="1:2" x14ac:dyDescent="0.25">
      <c r="A28" t="s">
        <v>24</v>
      </c>
      <c r="B28" t="s">
        <v>158</v>
      </c>
    </row>
    <row r="29" spans="1:2" x14ac:dyDescent="0.25">
      <c r="A29" t="s">
        <v>751</v>
      </c>
    </row>
    <row r="30" spans="1:2" x14ac:dyDescent="0.25">
      <c r="A30" t="s">
        <v>736</v>
      </c>
    </row>
    <row r="31" spans="1:2" x14ac:dyDescent="0.25">
      <c r="A31" t="s">
        <v>752</v>
      </c>
    </row>
    <row r="32" spans="1:2" x14ac:dyDescent="0.25">
      <c r="A32" t="s">
        <v>435</v>
      </c>
      <c r="B32" s="385">
        <v>673404000146</v>
      </c>
    </row>
    <row r="33" spans="1:2" x14ac:dyDescent="0.25">
      <c r="A33" t="s">
        <v>377</v>
      </c>
    </row>
    <row r="34" spans="1:2" x14ac:dyDescent="0.25">
      <c r="A34" t="s">
        <v>733</v>
      </c>
    </row>
    <row r="35" spans="1:2" x14ac:dyDescent="0.25">
      <c r="A35" t="s">
        <v>336</v>
      </c>
      <c r="B35" s="385">
        <v>89171417000120</v>
      </c>
    </row>
    <row r="36" spans="1:2" x14ac:dyDescent="0.25">
      <c r="A36" t="s">
        <v>436</v>
      </c>
      <c r="B36" s="385">
        <v>4752237000180</v>
      </c>
    </row>
    <row r="37" spans="1:2" x14ac:dyDescent="0.25">
      <c r="A37" t="s">
        <v>250</v>
      </c>
      <c r="B37" s="385">
        <v>60619202003406</v>
      </c>
    </row>
    <row r="38" spans="1:2" x14ac:dyDescent="0.25">
      <c r="A38" t="s">
        <v>437</v>
      </c>
      <c r="B38" s="385">
        <v>19828567000189</v>
      </c>
    </row>
    <row r="39" spans="1:2" x14ac:dyDescent="0.25">
      <c r="A39" t="s">
        <v>438</v>
      </c>
      <c r="B39" s="385">
        <v>19828567000189</v>
      </c>
    </row>
    <row r="40" spans="1:2" x14ac:dyDescent="0.25">
      <c r="A40" t="s">
        <v>755</v>
      </c>
    </row>
    <row r="41" spans="1:2" x14ac:dyDescent="0.25">
      <c r="A41" t="s">
        <v>439</v>
      </c>
      <c r="B41" s="385">
        <v>30757115000196</v>
      </c>
    </row>
    <row r="42" spans="1:2" x14ac:dyDescent="0.25">
      <c r="A42" t="s">
        <v>742</v>
      </c>
      <c r="B42" t="s">
        <v>1040</v>
      </c>
    </row>
    <row r="43" spans="1:2" x14ac:dyDescent="0.25">
      <c r="A43" t="s">
        <v>440</v>
      </c>
      <c r="B43" s="385">
        <v>26081370000194</v>
      </c>
    </row>
    <row r="44" spans="1:2" x14ac:dyDescent="0.25">
      <c r="A44" t="s">
        <v>738</v>
      </c>
    </row>
    <row r="45" spans="1:2" x14ac:dyDescent="0.25">
      <c r="A45" t="s">
        <v>739</v>
      </c>
    </row>
    <row r="46" spans="1:2" x14ac:dyDescent="0.25">
      <c r="A46" t="s">
        <v>740</v>
      </c>
    </row>
    <row r="47" spans="1:2" x14ac:dyDescent="0.25">
      <c r="A47" t="s">
        <v>441</v>
      </c>
      <c r="B47" s="385">
        <v>7366296000108</v>
      </c>
    </row>
    <row r="48" spans="1:2" x14ac:dyDescent="0.25">
      <c r="A48" t="s">
        <v>442</v>
      </c>
      <c r="B48" s="385">
        <v>2830778000153</v>
      </c>
    </row>
    <row r="49" spans="1:2" x14ac:dyDescent="0.25">
      <c r="A49" t="s">
        <v>379</v>
      </c>
      <c r="B49" s="385">
        <v>6027816000276</v>
      </c>
    </row>
    <row r="50" spans="1:2" x14ac:dyDescent="0.25">
      <c r="A50" t="s">
        <v>753</v>
      </c>
      <c r="B50" s="385">
        <v>40232258000138</v>
      </c>
    </row>
    <row r="51" spans="1:2" x14ac:dyDescent="0.25">
      <c r="A51" t="s">
        <v>732</v>
      </c>
    </row>
    <row r="52" spans="1:2" x14ac:dyDescent="0.25">
      <c r="A52" t="s">
        <v>443</v>
      </c>
      <c r="B52" s="385">
        <v>87389086000174</v>
      </c>
    </row>
    <row r="53" spans="1:2" x14ac:dyDescent="0.25">
      <c r="A53" t="s">
        <v>444</v>
      </c>
      <c r="B53" s="385">
        <v>12465226000147</v>
      </c>
    </row>
    <row r="54" spans="1:2" x14ac:dyDescent="0.25">
      <c r="A54" t="s">
        <v>754</v>
      </c>
    </row>
    <row r="55" spans="1:2" x14ac:dyDescent="0.25">
      <c r="A55" t="s">
        <v>445</v>
      </c>
      <c r="B55" s="385">
        <v>26550803000103</v>
      </c>
    </row>
    <row r="56" spans="1:2" x14ac:dyDescent="0.25">
      <c r="A56" t="s">
        <v>268</v>
      </c>
    </row>
    <row r="57" spans="1:2" x14ac:dyDescent="0.25">
      <c r="A57" t="s">
        <v>446</v>
      </c>
      <c r="B57" s="385">
        <v>24415461000193</v>
      </c>
    </row>
    <row r="58" spans="1:2" x14ac:dyDescent="0.25">
      <c r="A58" t="s">
        <v>272</v>
      </c>
      <c r="B58" s="385">
        <v>14470588000151</v>
      </c>
    </row>
    <row r="59" spans="1:2" x14ac:dyDescent="0.25">
      <c r="A59" t="s">
        <v>447</v>
      </c>
      <c r="B59" s="385">
        <v>11896538000142</v>
      </c>
    </row>
    <row r="60" spans="1:2" x14ac:dyDescent="0.25">
      <c r="A60" t="s">
        <v>448</v>
      </c>
      <c r="B60" s="385">
        <v>11305089000463</v>
      </c>
    </row>
    <row r="61" spans="1:2" x14ac:dyDescent="0.25">
      <c r="A61" t="s">
        <v>757</v>
      </c>
      <c r="B61" s="385">
        <v>20650862000177</v>
      </c>
    </row>
    <row r="62" spans="1:2" x14ac:dyDescent="0.25">
      <c r="A62" t="s">
        <v>756</v>
      </c>
      <c r="B62" s="385">
        <v>18283401000161</v>
      </c>
    </row>
    <row r="63" spans="1:2" x14ac:dyDescent="0.25">
      <c r="A63" t="s">
        <v>449</v>
      </c>
      <c r="B63" s="385">
        <v>8087373000153</v>
      </c>
    </row>
    <row r="64" spans="1:2" x14ac:dyDescent="0.25">
      <c r="A64" t="s">
        <v>450</v>
      </c>
      <c r="B64" s="385">
        <v>18283401000161</v>
      </c>
    </row>
    <row r="65" spans="1:2" x14ac:dyDescent="0.25">
      <c r="A65" t="s">
        <v>451</v>
      </c>
      <c r="B65" s="385">
        <v>16637920000155</v>
      </c>
    </row>
    <row r="66" spans="1:2" x14ac:dyDescent="0.25">
      <c r="A66" t="s">
        <v>378</v>
      </c>
    </row>
    <row r="67" spans="1:2" x14ac:dyDescent="0.25">
      <c r="A67" t="s">
        <v>67</v>
      </c>
    </row>
    <row r="68" spans="1:2" x14ac:dyDescent="0.25">
      <c r="A68" t="s">
        <v>737</v>
      </c>
    </row>
    <row r="69" spans="1:2" x14ac:dyDescent="0.25">
      <c r="A69" t="s">
        <v>424</v>
      </c>
      <c r="B69" s="400">
        <v>4655157000106</v>
      </c>
    </row>
    <row r="70" spans="1:2" x14ac:dyDescent="0.25">
      <c r="A70" t="s">
        <v>977</v>
      </c>
      <c r="B70" s="400">
        <v>29601926000114</v>
      </c>
    </row>
    <row r="71" spans="1:2" x14ac:dyDescent="0.25">
      <c r="A71" t="s">
        <v>918</v>
      </c>
      <c r="B71" s="400">
        <v>4681111000242</v>
      </c>
    </row>
    <row r="72" spans="1:2" x14ac:dyDescent="0.25">
      <c r="A72" t="s">
        <v>962</v>
      </c>
      <c r="B72" s="401" t="s">
        <v>978</v>
      </c>
    </row>
    <row r="73" spans="1:2" x14ac:dyDescent="0.25">
      <c r="A73" t="s">
        <v>425</v>
      </c>
      <c r="B73" s="400">
        <v>14327454000267</v>
      </c>
    </row>
    <row r="74" spans="1:2" x14ac:dyDescent="0.25">
      <c r="A74" t="s">
        <v>426</v>
      </c>
      <c r="B74" s="400">
        <v>7955424000159</v>
      </c>
    </row>
    <row r="75" spans="1:2" x14ac:dyDescent="0.25">
      <c r="A75" t="s">
        <v>427</v>
      </c>
      <c r="B75" s="400">
        <v>5957860000131</v>
      </c>
    </row>
    <row r="76" spans="1:2" x14ac:dyDescent="0.25">
      <c r="A76" t="s">
        <v>731</v>
      </c>
      <c r="B76" s="401"/>
    </row>
    <row r="77" spans="1:2" x14ac:dyDescent="0.25">
      <c r="A77" t="s">
        <v>285</v>
      </c>
      <c r="B77" s="400">
        <v>19349009000130</v>
      </c>
    </row>
    <row r="78" spans="1:2" x14ac:dyDescent="0.25">
      <c r="A78" t="s">
        <v>758</v>
      </c>
      <c r="B78" s="401" t="s">
        <v>979</v>
      </c>
    </row>
    <row r="79" spans="1:2" x14ac:dyDescent="0.25">
      <c r="A79" t="s">
        <v>318</v>
      </c>
      <c r="B79" s="400">
        <v>27721364000117</v>
      </c>
    </row>
    <row r="80" spans="1:2" x14ac:dyDescent="0.25">
      <c r="A80" t="s">
        <v>744</v>
      </c>
      <c r="B80" s="400">
        <v>24323689000153</v>
      </c>
    </row>
    <row r="81" spans="1:2" x14ac:dyDescent="0.25">
      <c r="A81" t="s">
        <v>949</v>
      </c>
      <c r="B81" s="400">
        <v>32313421000169</v>
      </c>
    </row>
    <row r="82" spans="1:2" x14ac:dyDescent="0.25">
      <c r="A82" t="s">
        <v>369</v>
      </c>
      <c r="B82" s="400">
        <v>7271776000195</v>
      </c>
    </row>
    <row r="83" spans="1:2" x14ac:dyDescent="0.25">
      <c r="A83" t="s">
        <v>936</v>
      </c>
      <c r="B83" s="400">
        <v>61418042000131</v>
      </c>
    </row>
    <row r="84" spans="1:2" x14ac:dyDescent="0.25">
      <c r="A84" t="s">
        <v>980</v>
      </c>
      <c r="B84" s="400">
        <v>11857102000144</v>
      </c>
    </row>
    <row r="85" spans="1:2" x14ac:dyDescent="0.25">
      <c r="A85" t="s">
        <v>429</v>
      </c>
      <c r="B85" s="400">
        <v>21514919000173</v>
      </c>
    </row>
    <row r="86" spans="1:2" x14ac:dyDescent="0.25">
      <c r="A86" t="s">
        <v>430</v>
      </c>
      <c r="B86" s="400">
        <v>10925115000140</v>
      </c>
    </row>
    <row r="87" spans="1:2" x14ac:dyDescent="0.25">
      <c r="A87" t="s">
        <v>368</v>
      </c>
      <c r="B87" s="400">
        <v>3061922000105</v>
      </c>
    </row>
    <row r="88" spans="1:2" x14ac:dyDescent="0.25">
      <c r="A88" t="s">
        <v>431</v>
      </c>
      <c r="B88" s="400">
        <v>18800600000108</v>
      </c>
    </row>
    <row r="89" spans="1:2" x14ac:dyDescent="0.25">
      <c r="A89" t="s">
        <v>432</v>
      </c>
      <c r="B89" s="400">
        <v>68583954000108</v>
      </c>
    </row>
    <row r="90" spans="1:2" x14ac:dyDescent="0.25">
      <c r="A90" t="s">
        <v>725</v>
      </c>
      <c r="B90" s="400">
        <v>13913148000169</v>
      </c>
    </row>
    <row r="91" spans="1:2" x14ac:dyDescent="0.25">
      <c r="A91" t="s">
        <v>31</v>
      </c>
      <c r="B91" s="400">
        <v>85822000112</v>
      </c>
    </row>
    <row r="92" spans="1:2" x14ac:dyDescent="0.25">
      <c r="A92" t="s">
        <v>433</v>
      </c>
      <c r="B92" s="400">
        <v>85822000112</v>
      </c>
    </row>
    <row r="93" spans="1:2" x14ac:dyDescent="0.25">
      <c r="A93" t="s">
        <v>136</v>
      </c>
      <c r="B93" s="400">
        <v>31027407000136</v>
      </c>
    </row>
    <row r="94" spans="1:2" x14ac:dyDescent="0.25">
      <c r="A94" t="s">
        <v>71</v>
      </c>
      <c r="B94" s="400" t="s">
        <v>166</v>
      </c>
    </row>
    <row r="95" spans="1:2" x14ac:dyDescent="0.25">
      <c r="A95" t="s">
        <v>749</v>
      </c>
      <c r="B95" s="401"/>
    </row>
    <row r="96" spans="1:2" x14ac:dyDescent="0.25">
      <c r="A96" t="s">
        <v>24</v>
      </c>
      <c r="B96" s="401"/>
    </row>
    <row r="97" spans="1:2" x14ac:dyDescent="0.25">
      <c r="A97" t="s">
        <v>751</v>
      </c>
      <c r="B97" s="401"/>
    </row>
    <row r="98" spans="1:2" x14ac:dyDescent="0.25">
      <c r="A98" t="s">
        <v>981</v>
      </c>
      <c r="B98" s="401" t="s">
        <v>982</v>
      </c>
    </row>
    <row r="99" spans="1:2" x14ac:dyDescent="0.25">
      <c r="A99" t="s">
        <v>983</v>
      </c>
      <c r="B99" s="401" t="s">
        <v>984</v>
      </c>
    </row>
    <row r="100" spans="1:2" x14ac:dyDescent="0.25">
      <c r="A100" t="s">
        <v>435</v>
      </c>
      <c r="B100" s="400">
        <v>673404000146</v>
      </c>
    </row>
    <row r="101" spans="1:2" x14ac:dyDescent="0.25">
      <c r="A101" t="s">
        <v>377</v>
      </c>
      <c r="B101" s="401"/>
    </row>
    <row r="102" spans="1:2" x14ac:dyDescent="0.25">
      <c r="A102" t="s">
        <v>733</v>
      </c>
      <c r="B102" s="401"/>
    </row>
    <row r="103" spans="1:2" x14ac:dyDescent="0.25">
      <c r="A103" t="s">
        <v>336</v>
      </c>
      <c r="B103" s="400">
        <v>89171417000120</v>
      </c>
    </row>
    <row r="104" spans="1:2" x14ac:dyDescent="0.25">
      <c r="A104" t="s">
        <v>436</v>
      </c>
      <c r="B104" s="400">
        <v>4752237000180</v>
      </c>
    </row>
    <row r="105" spans="1:2" x14ac:dyDescent="0.25">
      <c r="A105" t="s">
        <v>250</v>
      </c>
      <c r="B105" s="400">
        <v>60619202003406</v>
      </c>
    </row>
    <row r="106" spans="1:2" x14ac:dyDescent="0.25">
      <c r="A106" t="s">
        <v>437</v>
      </c>
      <c r="B106" s="400">
        <v>19828567000189</v>
      </c>
    </row>
    <row r="107" spans="1:2" x14ac:dyDescent="0.25">
      <c r="A107" t="s">
        <v>438</v>
      </c>
      <c r="B107" s="400">
        <v>19828567000189</v>
      </c>
    </row>
    <row r="108" spans="1:2" x14ac:dyDescent="0.25">
      <c r="A108" t="s">
        <v>755</v>
      </c>
      <c r="B108" s="401"/>
    </row>
    <row r="109" spans="1:2" x14ac:dyDescent="0.25">
      <c r="A109" t="s">
        <v>439</v>
      </c>
      <c r="B109" s="400">
        <v>30757115000196</v>
      </c>
    </row>
    <row r="110" spans="1:2" x14ac:dyDescent="0.25">
      <c r="A110" t="s">
        <v>742</v>
      </c>
      <c r="B110" s="401"/>
    </row>
    <row r="111" spans="1:2" x14ac:dyDescent="0.25">
      <c r="A111" t="s">
        <v>440</v>
      </c>
      <c r="B111" s="400">
        <v>26081370000194</v>
      </c>
    </row>
    <row r="112" spans="1:2" x14ac:dyDescent="0.25">
      <c r="A112" t="s">
        <v>738</v>
      </c>
      <c r="B112" s="401"/>
    </row>
    <row r="113" spans="1:2" x14ac:dyDescent="0.25">
      <c r="A113" t="s">
        <v>739</v>
      </c>
      <c r="B113" s="401"/>
    </row>
    <row r="114" spans="1:2" x14ac:dyDescent="0.25">
      <c r="A114" t="s">
        <v>740</v>
      </c>
      <c r="B114" s="401"/>
    </row>
    <row r="115" spans="1:2" x14ac:dyDescent="0.25">
      <c r="A115" t="s">
        <v>985</v>
      </c>
      <c r="B115" s="400">
        <v>7366296000108</v>
      </c>
    </row>
    <row r="116" spans="1:2" x14ac:dyDescent="0.25">
      <c r="A116" t="s">
        <v>442</v>
      </c>
      <c r="B116" s="400">
        <v>2830778000153</v>
      </c>
    </row>
    <row r="117" spans="1:2" x14ac:dyDescent="0.25">
      <c r="A117" t="s">
        <v>815</v>
      </c>
      <c r="B117" s="400">
        <v>6027816000276</v>
      </c>
    </row>
    <row r="118" spans="1:2" x14ac:dyDescent="0.25">
      <c r="A118" t="s">
        <v>753</v>
      </c>
      <c r="B118" s="400">
        <v>40232258000138</v>
      </c>
    </row>
    <row r="119" spans="1:2" x14ac:dyDescent="0.25">
      <c r="A119" t="s">
        <v>986</v>
      </c>
      <c r="B119" s="401" t="s">
        <v>987</v>
      </c>
    </row>
    <row r="120" spans="1:2" x14ac:dyDescent="0.25">
      <c r="A120" t="s">
        <v>139</v>
      </c>
      <c r="B120" s="400">
        <v>87389086000174</v>
      </c>
    </row>
    <row r="121" spans="1:2" x14ac:dyDescent="0.25">
      <c r="A121" t="s">
        <v>444</v>
      </c>
      <c r="B121" s="400">
        <v>12465226000147</v>
      </c>
    </row>
    <row r="122" spans="1:2" x14ac:dyDescent="0.25">
      <c r="A122" t="s">
        <v>754</v>
      </c>
      <c r="B122" s="401"/>
    </row>
    <row r="123" spans="1:2" x14ac:dyDescent="0.25">
      <c r="A123" t="s">
        <v>445</v>
      </c>
      <c r="B123" s="400">
        <v>26550803000103</v>
      </c>
    </row>
    <row r="124" spans="1:2" x14ac:dyDescent="0.25">
      <c r="A124" t="s">
        <v>268</v>
      </c>
      <c r="B124" s="401"/>
    </row>
    <row r="125" spans="1:2" x14ac:dyDescent="0.25">
      <c r="A125" t="s">
        <v>988</v>
      </c>
      <c r="B125" s="400">
        <v>24415461000193</v>
      </c>
    </row>
    <row r="126" spans="1:2" x14ac:dyDescent="0.25">
      <c r="A126" t="s">
        <v>272</v>
      </c>
      <c r="B126" s="400">
        <v>14470588000151</v>
      </c>
    </row>
    <row r="127" spans="1:2" x14ac:dyDescent="0.25">
      <c r="A127" t="s">
        <v>447</v>
      </c>
      <c r="B127" s="400">
        <v>11896538000142</v>
      </c>
    </row>
    <row r="128" spans="1:2" x14ac:dyDescent="0.25">
      <c r="A128" t="s">
        <v>310</v>
      </c>
      <c r="B128" s="400">
        <v>11305089000463</v>
      </c>
    </row>
    <row r="129" spans="1:2" x14ac:dyDescent="0.25">
      <c r="A129" t="s">
        <v>757</v>
      </c>
      <c r="B129" s="400">
        <v>20650862000177</v>
      </c>
    </row>
    <row r="130" spans="1:2" x14ac:dyDescent="0.25">
      <c r="A130" t="s">
        <v>756</v>
      </c>
      <c r="B130" s="400">
        <v>18283401000161</v>
      </c>
    </row>
    <row r="131" spans="1:2" x14ac:dyDescent="0.25">
      <c r="A131" t="s">
        <v>449</v>
      </c>
      <c r="B131" s="400">
        <v>8087373000153</v>
      </c>
    </row>
    <row r="132" spans="1:2" x14ac:dyDescent="0.25">
      <c r="A132" t="s">
        <v>989</v>
      </c>
      <c r="B132" s="400">
        <v>18283401000161</v>
      </c>
    </row>
    <row r="133" spans="1:2" x14ac:dyDescent="0.25">
      <c r="A133" t="s">
        <v>289</v>
      </c>
      <c r="B133" s="400">
        <v>16637920000155</v>
      </c>
    </row>
    <row r="134" spans="1:2" x14ac:dyDescent="0.25">
      <c r="A134" t="s">
        <v>875</v>
      </c>
      <c r="B134" s="401" t="s">
        <v>990</v>
      </c>
    </row>
    <row r="135" spans="1:2" x14ac:dyDescent="0.25">
      <c r="A135" t="s">
        <v>1041</v>
      </c>
      <c r="B135" s="401" t="s">
        <v>161</v>
      </c>
    </row>
    <row r="136" spans="1:2" x14ac:dyDescent="0.25">
      <c r="A136" t="s">
        <v>737</v>
      </c>
      <c r="B136" s="401"/>
    </row>
    <row r="137" spans="1:2" x14ac:dyDescent="0.25">
      <c r="A137" t="s">
        <v>991</v>
      </c>
      <c r="B137" s="401" t="s">
        <v>992</v>
      </c>
    </row>
    <row r="138" spans="1:2" x14ac:dyDescent="0.25">
      <c r="A138" t="s">
        <v>928</v>
      </c>
      <c r="B138" s="401" t="s">
        <v>993</v>
      </c>
    </row>
    <row r="139" spans="1:2" x14ac:dyDescent="0.25">
      <c r="A139" t="s">
        <v>843</v>
      </c>
      <c r="B139" s="401" t="s">
        <v>994</v>
      </c>
    </row>
    <row r="140" spans="1:2" x14ac:dyDescent="0.25">
      <c r="A140" t="s">
        <v>922</v>
      </c>
      <c r="B140" s="401" t="s">
        <v>995</v>
      </c>
    </row>
    <row r="141" spans="1:2" x14ac:dyDescent="0.25">
      <c r="A141" t="s">
        <v>996</v>
      </c>
      <c r="B141" s="401" t="s">
        <v>997</v>
      </c>
    </row>
    <row r="142" spans="1:2" x14ac:dyDescent="0.25">
      <c r="A142" t="s">
        <v>933</v>
      </c>
      <c r="B142" s="401" t="s">
        <v>998</v>
      </c>
    </row>
    <row r="143" spans="1:2" x14ac:dyDescent="0.25">
      <c r="A143" t="s">
        <v>999</v>
      </c>
      <c r="B143" s="401" t="s">
        <v>1000</v>
      </c>
    </row>
    <row r="144" spans="1:2" x14ac:dyDescent="0.25">
      <c r="A144" t="s">
        <v>1001</v>
      </c>
      <c r="B144" s="401" t="s">
        <v>159</v>
      </c>
    </row>
    <row r="145" spans="1:2" ht="15.75" x14ac:dyDescent="0.25">
      <c r="A145" t="s">
        <v>823</v>
      </c>
      <c r="B145" s="402" t="s">
        <v>1002</v>
      </c>
    </row>
    <row r="146" spans="1:2" x14ac:dyDescent="0.25">
      <c r="A146" t="s">
        <v>37</v>
      </c>
      <c r="B146" s="401" t="s">
        <v>159</v>
      </c>
    </row>
    <row r="147" spans="1:2" x14ac:dyDescent="0.25">
      <c r="A147" t="s">
        <v>785</v>
      </c>
      <c r="B147" s="401"/>
    </row>
    <row r="148" spans="1:2" x14ac:dyDescent="0.25">
      <c r="A148" t="s">
        <v>778</v>
      </c>
      <c r="B148" s="401" t="s">
        <v>1003</v>
      </c>
    </row>
    <row r="149" spans="1:2" x14ac:dyDescent="0.25">
      <c r="A149" t="s">
        <v>941</v>
      </c>
      <c r="B149" s="401" t="s">
        <v>1004</v>
      </c>
    </row>
    <row r="150" spans="1:2" x14ac:dyDescent="0.25">
      <c r="A150" t="s">
        <v>810</v>
      </c>
      <c r="B150" s="401" t="s">
        <v>992</v>
      </c>
    </row>
    <row r="151" spans="1:2" x14ac:dyDescent="0.25">
      <c r="A151" t="s">
        <v>902</v>
      </c>
      <c r="B151" s="401" t="s">
        <v>1005</v>
      </c>
    </row>
    <row r="152" spans="1:2" x14ac:dyDescent="0.25">
      <c r="A152" t="s">
        <v>1006</v>
      </c>
      <c r="B152" s="401" t="s">
        <v>1007</v>
      </c>
    </row>
    <row r="153" spans="1:2" x14ac:dyDescent="0.25">
      <c r="A153" t="s">
        <v>840</v>
      </c>
      <c r="B153" s="401" t="s">
        <v>1008</v>
      </c>
    </row>
    <row r="154" spans="1:2" x14ac:dyDescent="0.25">
      <c r="A154" t="s">
        <v>1009</v>
      </c>
      <c r="B154" s="401" t="s">
        <v>1010</v>
      </c>
    </row>
    <row r="155" spans="1:2" x14ac:dyDescent="0.25">
      <c r="A155" t="s">
        <v>40</v>
      </c>
      <c r="B155" s="401" t="s">
        <v>1010</v>
      </c>
    </row>
    <row r="156" spans="1:2" x14ac:dyDescent="0.25">
      <c r="A156" t="s">
        <v>1011</v>
      </c>
      <c r="B156" s="401"/>
    </row>
    <row r="157" spans="1:2" x14ac:dyDescent="0.25">
      <c r="A157" t="s">
        <v>1012</v>
      </c>
      <c r="B157" s="401"/>
    </row>
    <row r="158" spans="1:2" x14ac:dyDescent="0.25">
      <c r="A158" t="s">
        <v>1013</v>
      </c>
      <c r="B158" s="401" t="s">
        <v>1010</v>
      </c>
    </row>
    <row r="159" spans="1:2" x14ac:dyDescent="0.25">
      <c r="A159" t="s">
        <v>1014</v>
      </c>
      <c r="B159" s="401"/>
    </row>
    <row r="160" spans="1:2" ht="15.75" x14ac:dyDescent="0.25">
      <c r="A160" t="s">
        <v>836</v>
      </c>
      <c r="B160" s="402" t="s">
        <v>987</v>
      </c>
    </row>
    <row r="161" spans="1:2" x14ac:dyDescent="0.25">
      <c r="A161" t="s">
        <v>1015</v>
      </c>
      <c r="B161" s="401" t="s">
        <v>162</v>
      </c>
    </row>
    <row r="162" spans="1:2" x14ac:dyDescent="0.25">
      <c r="A162" t="s">
        <v>1016</v>
      </c>
      <c r="B162" s="401" t="s">
        <v>1017</v>
      </c>
    </row>
    <row r="163" spans="1:2" x14ac:dyDescent="0.25">
      <c r="A163" t="s">
        <v>1018</v>
      </c>
      <c r="B163" s="401" t="s">
        <v>190</v>
      </c>
    </row>
    <row r="164" spans="1:2" x14ac:dyDescent="0.25">
      <c r="A164" t="s">
        <v>976</v>
      </c>
      <c r="B164" s="401" t="s">
        <v>1019</v>
      </c>
    </row>
    <row r="165" spans="1:2" x14ac:dyDescent="0.25">
      <c r="A165" t="s">
        <v>792</v>
      </c>
      <c r="B165" s="401" t="s">
        <v>170</v>
      </c>
    </row>
    <row r="166" spans="1:2" ht="15.75" x14ac:dyDescent="0.25">
      <c r="A166" t="s">
        <v>849</v>
      </c>
      <c r="B166" s="403" t="s">
        <v>1020</v>
      </c>
    </row>
    <row r="167" spans="1:2" x14ac:dyDescent="0.25">
      <c r="A167" t="s">
        <v>1021</v>
      </c>
      <c r="B167" s="401" t="s">
        <v>1022</v>
      </c>
    </row>
    <row r="168" spans="1:2" ht="15.75" x14ac:dyDescent="0.25">
      <c r="A168" t="s">
        <v>797</v>
      </c>
      <c r="B168" s="403" t="s">
        <v>1023</v>
      </c>
    </row>
    <row r="169" spans="1:2" ht="15.75" x14ac:dyDescent="0.25">
      <c r="A169" t="s">
        <v>257</v>
      </c>
      <c r="B169" s="403" t="s">
        <v>159</v>
      </c>
    </row>
    <row r="170" spans="1:2" x14ac:dyDescent="0.25">
      <c r="A170" t="s">
        <v>1024</v>
      </c>
      <c r="B170" s="401" t="s">
        <v>1025</v>
      </c>
    </row>
    <row r="171" spans="1:2" x14ac:dyDescent="0.25">
      <c r="A171" t="s">
        <v>1026</v>
      </c>
      <c r="B171" s="401" t="s">
        <v>1027</v>
      </c>
    </row>
    <row r="172" spans="1:2" x14ac:dyDescent="0.25">
      <c r="A172" t="s">
        <v>1028</v>
      </c>
      <c r="B172" s="401" t="s">
        <v>1029</v>
      </c>
    </row>
    <row r="173" spans="1:2" x14ac:dyDescent="0.25">
      <c r="A173" t="s">
        <v>1030</v>
      </c>
      <c r="B173" s="401" t="s">
        <v>1031</v>
      </c>
    </row>
    <row r="174" spans="1:2" x14ac:dyDescent="0.25">
      <c r="A174" t="s">
        <v>905</v>
      </c>
      <c r="B174" s="401" t="s">
        <v>1032</v>
      </c>
    </row>
    <row r="175" spans="1:2" x14ac:dyDescent="0.25">
      <c r="A175" t="s">
        <v>783</v>
      </c>
      <c r="B175" s="401" t="s">
        <v>1034</v>
      </c>
    </row>
    <row r="176" spans="1:2" x14ac:dyDescent="0.25">
      <c r="A176" t="s">
        <v>833</v>
      </c>
      <c r="B176" s="401" t="s">
        <v>1035</v>
      </c>
    </row>
    <row r="177" spans="1:2" x14ac:dyDescent="0.25">
      <c r="A177" t="s">
        <v>970</v>
      </c>
      <c r="B177" s="401" t="s">
        <v>1038</v>
      </c>
    </row>
    <row r="178" spans="1:2" x14ac:dyDescent="0.25">
      <c r="A178" t="s">
        <v>939</v>
      </c>
      <c r="B178" s="401" t="s">
        <v>1037</v>
      </c>
    </row>
    <row r="179" spans="1:2" x14ac:dyDescent="0.25">
      <c r="A179" t="s">
        <v>854</v>
      </c>
      <c r="B179" s="401" t="s">
        <v>982</v>
      </c>
    </row>
    <row r="180" spans="1:2" x14ac:dyDescent="0.25">
      <c r="A180" t="s">
        <v>912</v>
      </c>
      <c r="B180" s="401" t="s">
        <v>1039</v>
      </c>
    </row>
    <row r="181" spans="1:2" x14ac:dyDescent="0.25">
      <c r="A181" t="s">
        <v>1043</v>
      </c>
      <c r="B181" s="401" t="s">
        <v>1042</v>
      </c>
    </row>
    <row r="182" spans="1:2" x14ac:dyDescent="0.25">
      <c r="A182" t="s">
        <v>1044</v>
      </c>
      <c r="B182" s="401" t="s">
        <v>979</v>
      </c>
    </row>
  </sheetData>
  <sortState ref="A1:B65">
    <sortCondition ref="A1"/>
  </sortState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4"/>
  <sheetViews>
    <sheetView topLeftCell="A37" zoomScale="110" zoomScaleNormal="110" workbookViewId="0">
      <selection activeCell="F72" sqref="F72"/>
    </sheetView>
  </sheetViews>
  <sheetFormatPr defaultRowHeight="15" x14ac:dyDescent="0.25"/>
  <cols>
    <col min="1" max="1" width="27.7109375" customWidth="1"/>
    <col min="2" max="2" width="14.85546875" customWidth="1"/>
    <col min="3" max="3" width="51" bestFit="1" customWidth="1"/>
    <col min="4" max="4" width="23.7109375" customWidth="1"/>
    <col min="5" max="5" width="17.28515625" customWidth="1"/>
  </cols>
  <sheetData>
    <row r="1" spans="1:5" x14ac:dyDescent="0.25">
      <c r="A1" s="381" t="s">
        <v>419</v>
      </c>
      <c r="B1" s="381" t="s">
        <v>453</v>
      </c>
      <c r="C1" s="381" t="s">
        <v>452</v>
      </c>
      <c r="D1" s="381" t="s">
        <v>352</v>
      </c>
      <c r="E1" s="381" t="s">
        <v>39</v>
      </c>
    </row>
    <row r="2" spans="1:5" x14ac:dyDescent="0.25">
      <c r="A2" s="387"/>
      <c r="B2" s="370" t="s">
        <v>454</v>
      </c>
      <c r="C2" s="371" t="s">
        <v>455</v>
      </c>
      <c r="D2" t="s">
        <v>1033</v>
      </c>
      <c r="E2" t="s">
        <v>40</v>
      </c>
    </row>
    <row r="3" spans="1:5" x14ac:dyDescent="0.25">
      <c r="A3" t="s">
        <v>721</v>
      </c>
      <c r="B3" s="372" t="s">
        <v>390</v>
      </c>
      <c r="C3" s="373" t="s">
        <v>456</v>
      </c>
    </row>
    <row r="4" spans="1:5" x14ac:dyDescent="0.25">
      <c r="A4" t="s">
        <v>973</v>
      </c>
      <c r="B4" s="372" t="s">
        <v>457</v>
      </c>
      <c r="C4" s="373" t="s">
        <v>458</v>
      </c>
    </row>
    <row r="5" spans="1:5" x14ac:dyDescent="0.25">
      <c r="A5" s="386"/>
      <c r="B5" s="372" t="s">
        <v>459</v>
      </c>
      <c r="C5" s="373" t="s">
        <v>460</v>
      </c>
    </row>
    <row r="6" spans="1:5" x14ac:dyDescent="0.25">
      <c r="A6" s="386"/>
      <c r="B6" s="372" t="s">
        <v>461</v>
      </c>
      <c r="C6" s="373" t="s">
        <v>462</v>
      </c>
    </row>
    <row r="7" spans="1:5" x14ac:dyDescent="0.25">
      <c r="A7" s="386"/>
      <c r="B7" s="372" t="s">
        <v>463</v>
      </c>
      <c r="C7" s="373" t="s">
        <v>464</v>
      </c>
    </row>
    <row r="8" spans="1:5" x14ac:dyDescent="0.25">
      <c r="A8" s="386"/>
      <c r="B8" s="372" t="s">
        <v>465</v>
      </c>
      <c r="C8" s="373" t="s">
        <v>466</v>
      </c>
    </row>
    <row r="9" spans="1:5" x14ac:dyDescent="0.25">
      <c r="A9" s="386"/>
      <c r="B9" s="372" t="s">
        <v>467</v>
      </c>
      <c r="C9" s="373" t="s">
        <v>468</v>
      </c>
    </row>
    <row r="10" spans="1:5" x14ac:dyDescent="0.25">
      <c r="A10" s="386"/>
      <c r="B10" s="372" t="s">
        <v>469</v>
      </c>
      <c r="C10" s="373" t="s">
        <v>470</v>
      </c>
    </row>
    <row r="11" spans="1:5" x14ac:dyDescent="0.25">
      <c r="A11" s="386"/>
      <c r="B11" s="370" t="s">
        <v>471</v>
      </c>
      <c r="C11" s="371" t="s">
        <v>472</v>
      </c>
    </row>
    <row r="12" spans="1:5" x14ac:dyDescent="0.25">
      <c r="A12" t="s">
        <v>743</v>
      </c>
      <c r="B12" s="372" t="s">
        <v>388</v>
      </c>
      <c r="C12" s="373" t="s">
        <v>26</v>
      </c>
    </row>
    <row r="13" spans="1:5" x14ac:dyDescent="0.25">
      <c r="A13" s="386"/>
      <c r="B13" s="372" t="s">
        <v>473</v>
      </c>
      <c r="C13" s="373" t="s">
        <v>474</v>
      </c>
    </row>
    <row r="14" spans="1:5" x14ac:dyDescent="0.25">
      <c r="A14" s="386"/>
      <c r="B14" s="372" t="s">
        <v>475</v>
      </c>
      <c r="C14" s="373" t="s">
        <v>476</v>
      </c>
    </row>
    <row r="15" spans="1:5" x14ac:dyDescent="0.25">
      <c r="A15" s="386"/>
      <c r="B15" s="372" t="s">
        <v>400</v>
      </c>
      <c r="C15" s="373" t="s">
        <v>477</v>
      </c>
    </row>
    <row r="16" spans="1:5" x14ac:dyDescent="0.25">
      <c r="A16" s="386"/>
      <c r="B16" s="372" t="s">
        <v>478</v>
      </c>
      <c r="C16" s="373" t="s">
        <v>479</v>
      </c>
    </row>
    <row r="17" spans="1:3" x14ac:dyDescent="0.25">
      <c r="A17" s="386"/>
      <c r="B17" s="370" t="s">
        <v>480</v>
      </c>
      <c r="C17" s="371" t="s">
        <v>481</v>
      </c>
    </row>
    <row r="18" spans="1:3" x14ac:dyDescent="0.25">
      <c r="A18" t="s">
        <v>955</v>
      </c>
      <c r="B18" s="374" t="s">
        <v>389</v>
      </c>
      <c r="C18" s="373" t="s">
        <v>81</v>
      </c>
    </row>
    <row r="19" spans="1:3" x14ac:dyDescent="0.25">
      <c r="A19" s="386" t="s">
        <v>828</v>
      </c>
      <c r="B19" s="374" t="s">
        <v>389</v>
      </c>
      <c r="C19" s="373" t="s">
        <v>81</v>
      </c>
    </row>
    <row r="20" spans="1:3" x14ac:dyDescent="0.25">
      <c r="A20" s="386" t="s">
        <v>884</v>
      </c>
      <c r="B20" s="374" t="s">
        <v>404</v>
      </c>
      <c r="C20" s="373" t="s">
        <v>482</v>
      </c>
    </row>
    <row r="21" spans="1:3" x14ac:dyDescent="0.25">
      <c r="A21" s="386" t="s">
        <v>878</v>
      </c>
      <c r="B21" s="374" t="s">
        <v>403</v>
      </c>
      <c r="C21" s="373" t="s">
        <v>483</v>
      </c>
    </row>
    <row r="22" spans="1:3" x14ac:dyDescent="0.25">
      <c r="A22" s="386" t="s">
        <v>741</v>
      </c>
      <c r="B22" s="372" t="s">
        <v>394</v>
      </c>
      <c r="C22" s="373" t="s">
        <v>370</v>
      </c>
    </row>
    <row r="23" spans="1:3" x14ac:dyDescent="0.25">
      <c r="A23" s="386"/>
      <c r="B23" s="372" t="s">
        <v>484</v>
      </c>
      <c r="C23" s="373" t="s">
        <v>485</v>
      </c>
    </row>
    <row r="24" spans="1:3" x14ac:dyDescent="0.25">
      <c r="A24" s="386"/>
      <c r="B24" s="370" t="s">
        <v>486</v>
      </c>
      <c r="C24" s="371" t="s">
        <v>487</v>
      </c>
    </row>
    <row r="25" spans="1:3" x14ac:dyDescent="0.25">
      <c r="A25" s="386"/>
      <c r="B25" s="372" t="s">
        <v>488</v>
      </c>
      <c r="C25" s="373" t="s">
        <v>489</v>
      </c>
    </row>
    <row r="26" spans="1:3" x14ac:dyDescent="0.25">
      <c r="A26" s="386"/>
      <c r="B26" s="372" t="s">
        <v>490</v>
      </c>
      <c r="C26" s="373" t="s">
        <v>491</v>
      </c>
    </row>
    <row r="27" spans="1:3" x14ac:dyDescent="0.25">
      <c r="A27" t="s">
        <v>831</v>
      </c>
      <c r="B27" s="372" t="s">
        <v>422</v>
      </c>
      <c r="C27" s="373" t="s">
        <v>492</v>
      </c>
    </row>
    <row r="28" spans="1:3" x14ac:dyDescent="0.25">
      <c r="A28" s="386"/>
      <c r="B28" s="375">
        <v>2</v>
      </c>
      <c r="C28" s="376" t="s">
        <v>493</v>
      </c>
    </row>
    <row r="29" spans="1:3" x14ac:dyDescent="0.25">
      <c r="A29" s="386"/>
      <c r="B29" s="370" t="s">
        <v>494</v>
      </c>
      <c r="C29" s="371" t="s">
        <v>495</v>
      </c>
    </row>
    <row r="30" spans="1:3" x14ac:dyDescent="0.25">
      <c r="A30" t="s">
        <v>750</v>
      </c>
      <c r="B30" s="374" t="s">
        <v>393</v>
      </c>
      <c r="C30" s="377" t="s">
        <v>495</v>
      </c>
    </row>
    <row r="31" spans="1:3" x14ac:dyDescent="0.25">
      <c r="A31" s="386"/>
      <c r="B31" s="370" t="s">
        <v>496</v>
      </c>
      <c r="C31" s="371" t="s">
        <v>497</v>
      </c>
    </row>
    <row r="32" spans="1:3" x14ac:dyDescent="0.25">
      <c r="A32" s="386"/>
      <c r="B32" s="372" t="s">
        <v>498</v>
      </c>
      <c r="C32" s="373" t="s">
        <v>497</v>
      </c>
    </row>
    <row r="33" spans="1:3" x14ac:dyDescent="0.25">
      <c r="A33" s="386"/>
      <c r="B33" s="370" t="s">
        <v>499</v>
      </c>
      <c r="C33" s="371" t="s">
        <v>500</v>
      </c>
    </row>
    <row r="34" spans="1:3" x14ac:dyDescent="0.25">
      <c r="A34" s="386"/>
      <c r="B34" s="374" t="s">
        <v>501</v>
      </c>
      <c r="C34" s="373" t="s">
        <v>502</v>
      </c>
    </row>
    <row r="35" spans="1:3" x14ac:dyDescent="0.25">
      <c r="A35" s="386"/>
      <c r="B35" s="374" t="s">
        <v>503</v>
      </c>
      <c r="C35" s="377" t="s">
        <v>504</v>
      </c>
    </row>
    <row r="36" spans="1:3" x14ac:dyDescent="0.25">
      <c r="A36" s="386"/>
      <c r="B36" s="372" t="s">
        <v>505</v>
      </c>
      <c r="C36" s="373" t="s">
        <v>506</v>
      </c>
    </row>
    <row r="37" spans="1:3" x14ac:dyDescent="0.25">
      <c r="A37" s="386"/>
      <c r="B37" s="372" t="s">
        <v>507</v>
      </c>
      <c r="C37" s="373" t="s">
        <v>508</v>
      </c>
    </row>
    <row r="38" spans="1:3" x14ac:dyDescent="0.25">
      <c r="A38" s="386"/>
      <c r="B38" s="370" t="s">
        <v>509</v>
      </c>
      <c r="C38" s="371" t="s">
        <v>510</v>
      </c>
    </row>
    <row r="39" spans="1:3" x14ac:dyDescent="0.25">
      <c r="A39" s="386"/>
      <c r="B39" s="372" t="s">
        <v>511</v>
      </c>
      <c r="C39" s="373" t="s">
        <v>510</v>
      </c>
    </row>
    <row r="40" spans="1:3" x14ac:dyDescent="0.25">
      <c r="A40" s="386"/>
      <c r="B40" s="370" t="s">
        <v>512</v>
      </c>
      <c r="C40" s="371" t="s">
        <v>32</v>
      </c>
    </row>
    <row r="41" spans="1:3" x14ac:dyDescent="0.25">
      <c r="A41" t="s">
        <v>748</v>
      </c>
      <c r="B41" s="374" t="s">
        <v>392</v>
      </c>
      <c r="C41" s="373" t="s">
        <v>32</v>
      </c>
    </row>
    <row r="42" spans="1:3" x14ac:dyDescent="0.25">
      <c r="A42" s="386"/>
      <c r="B42" s="370" t="s">
        <v>513</v>
      </c>
      <c r="C42" s="371" t="s">
        <v>514</v>
      </c>
    </row>
    <row r="43" spans="1:3" x14ac:dyDescent="0.25">
      <c r="A43" s="386"/>
      <c r="B43" s="372" t="s">
        <v>515</v>
      </c>
      <c r="C43" s="373" t="s">
        <v>514</v>
      </c>
    </row>
    <row r="44" spans="1:3" x14ac:dyDescent="0.25">
      <c r="A44" s="386"/>
      <c r="B44" s="370" t="s">
        <v>516</v>
      </c>
      <c r="C44" s="371" t="s">
        <v>517</v>
      </c>
    </row>
    <row r="45" spans="1:3" x14ac:dyDescent="0.25">
      <c r="A45" t="s">
        <v>720</v>
      </c>
      <c r="B45" s="372" t="s">
        <v>382</v>
      </c>
      <c r="C45" s="377" t="s">
        <v>518</v>
      </c>
    </row>
    <row r="46" spans="1:3" x14ac:dyDescent="0.25">
      <c r="A46" s="386"/>
      <c r="B46" s="372" t="s">
        <v>519</v>
      </c>
      <c r="C46" s="373" t="s">
        <v>520</v>
      </c>
    </row>
    <row r="47" spans="1:3" x14ac:dyDescent="0.25">
      <c r="A47" s="383" t="s">
        <v>718</v>
      </c>
      <c r="B47" s="372" t="s">
        <v>381</v>
      </c>
      <c r="C47" s="373" t="s">
        <v>521</v>
      </c>
    </row>
    <row r="48" spans="1:3" x14ac:dyDescent="0.25">
      <c r="A48" s="386"/>
      <c r="B48" s="370" t="s">
        <v>522</v>
      </c>
      <c r="C48" s="371" t="s">
        <v>523</v>
      </c>
    </row>
    <row r="49" spans="1:3" x14ac:dyDescent="0.25">
      <c r="A49" s="386"/>
      <c r="B49" s="372" t="s">
        <v>524</v>
      </c>
      <c r="C49" s="373" t="s">
        <v>523</v>
      </c>
    </row>
    <row r="50" spans="1:3" x14ac:dyDescent="0.25">
      <c r="A50" s="386"/>
      <c r="B50" s="370" t="s">
        <v>525</v>
      </c>
      <c r="C50" s="371" t="s">
        <v>526</v>
      </c>
    </row>
    <row r="51" spans="1:3" x14ac:dyDescent="0.25">
      <c r="A51" s="386"/>
      <c r="B51" s="372" t="s">
        <v>527</v>
      </c>
      <c r="C51" s="373" t="s">
        <v>526</v>
      </c>
    </row>
    <row r="52" spans="1:3" x14ac:dyDescent="0.25">
      <c r="A52" s="386"/>
      <c r="B52" s="370" t="s">
        <v>528</v>
      </c>
      <c r="C52" s="371" t="s">
        <v>529</v>
      </c>
    </row>
    <row r="53" spans="1:3" x14ac:dyDescent="0.25">
      <c r="A53" s="386"/>
      <c r="B53" s="372" t="s">
        <v>530</v>
      </c>
      <c r="C53" s="373" t="s">
        <v>529</v>
      </c>
    </row>
    <row r="54" spans="1:3" x14ac:dyDescent="0.25">
      <c r="A54" s="386"/>
      <c r="B54" s="370" t="s">
        <v>531</v>
      </c>
      <c r="C54" s="371" t="s">
        <v>532</v>
      </c>
    </row>
    <row r="55" spans="1:3" x14ac:dyDescent="0.25">
      <c r="A55" s="386"/>
      <c r="B55" s="372" t="s">
        <v>533</v>
      </c>
      <c r="C55" s="373" t="s">
        <v>532</v>
      </c>
    </row>
    <row r="56" spans="1:3" x14ac:dyDescent="0.25">
      <c r="A56" s="386"/>
      <c r="B56" s="378" t="s">
        <v>534</v>
      </c>
      <c r="C56" s="371" t="s">
        <v>535</v>
      </c>
    </row>
    <row r="57" spans="1:3" x14ac:dyDescent="0.25">
      <c r="A57" s="386"/>
      <c r="B57" s="374" t="s">
        <v>536</v>
      </c>
      <c r="C57" s="377" t="s">
        <v>535</v>
      </c>
    </row>
    <row r="58" spans="1:3" x14ac:dyDescent="0.25">
      <c r="A58" s="386"/>
      <c r="B58" s="375">
        <v>3</v>
      </c>
      <c r="C58" s="376" t="s">
        <v>537</v>
      </c>
    </row>
    <row r="59" spans="1:3" x14ac:dyDescent="0.25">
      <c r="A59" s="386"/>
      <c r="B59" s="370" t="s">
        <v>538</v>
      </c>
      <c r="C59" s="371" t="s">
        <v>539</v>
      </c>
    </row>
    <row r="60" spans="1:3" x14ac:dyDescent="0.25">
      <c r="A60" s="386"/>
      <c r="B60" s="374" t="s">
        <v>398</v>
      </c>
      <c r="C60" s="373" t="s">
        <v>540</v>
      </c>
    </row>
    <row r="61" spans="1:3" x14ac:dyDescent="0.25">
      <c r="A61" s="386"/>
      <c r="B61" s="372" t="s">
        <v>541</v>
      </c>
      <c r="C61" s="373" t="s">
        <v>542</v>
      </c>
    </row>
    <row r="62" spans="1:3" x14ac:dyDescent="0.25">
      <c r="A62" s="386"/>
      <c r="B62" s="370" t="s">
        <v>543</v>
      </c>
      <c r="C62" s="371" t="s">
        <v>544</v>
      </c>
    </row>
    <row r="63" spans="1:3" x14ac:dyDescent="0.25">
      <c r="A63" t="s">
        <v>800</v>
      </c>
      <c r="B63" s="374" t="s">
        <v>386</v>
      </c>
      <c r="C63" s="373" t="s">
        <v>544</v>
      </c>
    </row>
    <row r="64" spans="1:3" x14ac:dyDescent="0.25">
      <c r="A64" s="386"/>
      <c r="B64" s="370" t="s">
        <v>545</v>
      </c>
      <c r="C64" s="371" t="s">
        <v>546</v>
      </c>
    </row>
    <row r="65" spans="1:3" x14ac:dyDescent="0.25">
      <c r="A65" s="386"/>
      <c r="B65" s="372" t="s">
        <v>547</v>
      </c>
      <c r="C65" s="377" t="s">
        <v>546</v>
      </c>
    </row>
    <row r="66" spans="1:3" x14ac:dyDescent="0.25">
      <c r="A66" s="386"/>
      <c r="B66" s="370" t="s">
        <v>548</v>
      </c>
      <c r="C66" s="371" t="s">
        <v>549</v>
      </c>
    </row>
    <row r="67" spans="1:3" x14ac:dyDescent="0.25">
      <c r="A67" s="386"/>
      <c r="B67" s="372" t="s">
        <v>550</v>
      </c>
      <c r="C67" s="373" t="s">
        <v>549</v>
      </c>
    </row>
    <row r="68" spans="1:3" x14ac:dyDescent="0.25">
      <c r="A68" s="386"/>
      <c r="B68" s="370" t="s">
        <v>551</v>
      </c>
      <c r="C68" s="371" t="s">
        <v>552</v>
      </c>
    </row>
    <row r="69" spans="1:3" x14ac:dyDescent="0.25">
      <c r="A69" t="s">
        <v>944</v>
      </c>
      <c r="B69" s="372" t="s">
        <v>385</v>
      </c>
      <c r="C69" s="373" t="s">
        <v>552</v>
      </c>
    </row>
    <row r="70" spans="1:3" x14ac:dyDescent="0.25">
      <c r="A70" t="s">
        <v>724</v>
      </c>
      <c r="B70" s="372" t="s">
        <v>385</v>
      </c>
      <c r="C70" s="373" t="s">
        <v>552</v>
      </c>
    </row>
    <row r="71" spans="1:3" x14ac:dyDescent="0.25">
      <c r="A71" s="386"/>
      <c r="B71" s="370" t="s">
        <v>553</v>
      </c>
      <c r="C71" s="371" t="s">
        <v>554</v>
      </c>
    </row>
    <row r="72" spans="1:3" x14ac:dyDescent="0.25">
      <c r="A72" s="386"/>
      <c r="B72" s="372" t="s">
        <v>555</v>
      </c>
      <c r="C72" s="373" t="s">
        <v>556</v>
      </c>
    </row>
    <row r="73" spans="1:3" x14ac:dyDescent="0.25">
      <c r="A73" t="s">
        <v>861</v>
      </c>
      <c r="B73" s="372" t="s">
        <v>555</v>
      </c>
      <c r="C73" s="373" t="s">
        <v>556</v>
      </c>
    </row>
    <row r="74" spans="1:3" x14ac:dyDescent="0.25">
      <c r="A74" t="s">
        <v>950</v>
      </c>
      <c r="B74" s="372" t="s">
        <v>387</v>
      </c>
      <c r="C74" s="373" t="s">
        <v>314</v>
      </c>
    </row>
    <row r="75" spans="1:3" x14ac:dyDescent="0.25">
      <c r="A75" s="386" t="s">
        <v>719</v>
      </c>
      <c r="B75" s="372" t="s">
        <v>387</v>
      </c>
      <c r="C75" s="373" t="s">
        <v>314</v>
      </c>
    </row>
    <row r="76" spans="1:3" x14ac:dyDescent="0.25">
      <c r="A76" s="386"/>
      <c r="B76" s="372" t="s">
        <v>557</v>
      </c>
      <c r="C76" s="373" t="s">
        <v>558</v>
      </c>
    </row>
    <row r="77" spans="1:3" x14ac:dyDescent="0.25">
      <c r="A77" t="s">
        <v>866</v>
      </c>
      <c r="B77" s="372" t="s">
        <v>397</v>
      </c>
      <c r="C77" s="373" t="s">
        <v>559</v>
      </c>
    </row>
    <row r="78" spans="1:3" x14ac:dyDescent="0.25">
      <c r="A78" s="386"/>
      <c r="B78" s="370" t="s">
        <v>560</v>
      </c>
      <c r="C78" s="371" t="s">
        <v>561</v>
      </c>
    </row>
    <row r="79" spans="1:3" x14ac:dyDescent="0.25">
      <c r="A79" s="386"/>
      <c r="B79" s="372" t="s">
        <v>562</v>
      </c>
      <c r="C79" s="373" t="s">
        <v>561</v>
      </c>
    </row>
    <row r="80" spans="1:3" x14ac:dyDescent="0.25">
      <c r="A80" s="386"/>
      <c r="B80" s="370" t="s">
        <v>563</v>
      </c>
      <c r="C80" s="371" t="s">
        <v>564</v>
      </c>
    </row>
    <row r="81" spans="1:3" x14ac:dyDescent="0.25">
      <c r="A81" s="386"/>
      <c r="B81" s="372" t="s">
        <v>565</v>
      </c>
      <c r="C81" s="373" t="s">
        <v>564</v>
      </c>
    </row>
    <row r="82" spans="1:3" x14ac:dyDescent="0.25">
      <c r="A82" s="386"/>
      <c r="B82" s="370" t="s">
        <v>566</v>
      </c>
      <c r="C82" s="371" t="s">
        <v>567</v>
      </c>
    </row>
    <row r="83" spans="1:3" x14ac:dyDescent="0.25">
      <c r="A83" t="s">
        <v>870</v>
      </c>
      <c r="B83" s="372" t="s">
        <v>568</v>
      </c>
      <c r="C83" s="373" t="s">
        <v>569</v>
      </c>
    </row>
    <row r="84" spans="1:3" x14ac:dyDescent="0.25">
      <c r="A84" t="s">
        <v>930</v>
      </c>
      <c r="B84" s="372" t="s">
        <v>384</v>
      </c>
      <c r="C84" s="373" t="s">
        <v>570</v>
      </c>
    </row>
    <row r="85" spans="1:3" x14ac:dyDescent="0.25">
      <c r="A85" s="386"/>
      <c r="B85" s="370" t="s">
        <v>571</v>
      </c>
      <c r="C85" s="371" t="s">
        <v>572</v>
      </c>
    </row>
    <row r="86" spans="1:3" x14ac:dyDescent="0.25">
      <c r="A86" s="386"/>
      <c r="B86" s="372" t="s">
        <v>573</v>
      </c>
      <c r="C86" s="373" t="s">
        <v>574</v>
      </c>
    </row>
    <row r="87" spans="1:3" x14ac:dyDescent="0.25">
      <c r="A87" s="386"/>
      <c r="B87" s="370" t="s">
        <v>575</v>
      </c>
      <c r="C87" s="371" t="s">
        <v>576</v>
      </c>
    </row>
    <row r="88" spans="1:3" x14ac:dyDescent="0.25">
      <c r="A88" s="386"/>
      <c r="B88" s="372" t="s">
        <v>399</v>
      </c>
      <c r="C88" s="373" t="s">
        <v>576</v>
      </c>
    </row>
    <row r="89" spans="1:3" x14ac:dyDescent="0.25">
      <c r="A89" s="386"/>
      <c r="B89" s="370" t="s">
        <v>577</v>
      </c>
      <c r="C89" s="371" t="s">
        <v>578</v>
      </c>
    </row>
    <row r="90" spans="1:3" x14ac:dyDescent="0.25">
      <c r="A90" s="386"/>
      <c r="B90" s="372" t="s">
        <v>579</v>
      </c>
      <c r="C90" s="373" t="s">
        <v>578</v>
      </c>
    </row>
    <row r="91" spans="1:3" x14ac:dyDescent="0.25">
      <c r="A91" s="386"/>
      <c r="B91" s="370" t="s">
        <v>580</v>
      </c>
      <c r="C91" s="371" t="s">
        <v>278</v>
      </c>
    </row>
    <row r="92" spans="1:3" x14ac:dyDescent="0.25">
      <c r="A92" t="s">
        <v>916</v>
      </c>
      <c r="B92" s="372" t="s">
        <v>396</v>
      </c>
      <c r="C92" s="373" t="s">
        <v>278</v>
      </c>
    </row>
    <row r="93" spans="1:3" x14ac:dyDescent="0.25">
      <c r="A93" s="386"/>
      <c r="B93" s="370" t="s">
        <v>581</v>
      </c>
      <c r="C93" s="371" t="s">
        <v>582</v>
      </c>
    </row>
    <row r="94" spans="1:3" x14ac:dyDescent="0.25">
      <c r="A94" t="s">
        <v>844</v>
      </c>
      <c r="B94" s="372" t="s">
        <v>383</v>
      </c>
      <c r="C94" s="373" t="s">
        <v>583</v>
      </c>
    </row>
    <row r="95" spans="1:3" x14ac:dyDescent="0.25">
      <c r="A95" s="386"/>
      <c r="B95" s="372" t="s">
        <v>383</v>
      </c>
      <c r="C95" s="373" t="s">
        <v>583</v>
      </c>
    </row>
    <row r="96" spans="1:3" x14ac:dyDescent="0.25">
      <c r="A96" s="386"/>
      <c r="B96" s="372" t="s">
        <v>383</v>
      </c>
      <c r="C96" s="373" t="s">
        <v>583</v>
      </c>
    </row>
    <row r="97" spans="1:3" x14ac:dyDescent="0.25">
      <c r="A97" s="386" t="s">
        <v>923</v>
      </c>
      <c r="B97" s="372" t="s">
        <v>383</v>
      </c>
      <c r="C97" s="373" t="s">
        <v>583</v>
      </c>
    </row>
    <row r="98" spans="1:3" x14ac:dyDescent="0.25">
      <c r="A98" s="386" t="s">
        <v>873</v>
      </c>
      <c r="B98" s="372" t="s">
        <v>383</v>
      </c>
      <c r="C98" s="373" t="s">
        <v>583</v>
      </c>
    </row>
    <row r="99" spans="1:3" x14ac:dyDescent="0.25">
      <c r="A99" s="386" t="s">
        <v>816</v>
      </c>
      <c r="B99" s="372" t="s">
        <v>383</v>
      </c>
      <c r="C99" s="373" t="s">
        <v>583</v>
      </c>
    </row>
    <row r="100" spans="1:3" x14ac:dyDescent="0.25">
      <c r="A100" s="386" t="s">
        <v>728</v>
      </c>
      <c r="B100" s="372" t="s">
        <v>383</v>
      </c>
      <c r="C100" s="373" t="s">
        <v>583</v>
      </c>
    </row>
    <row r="101" spans="1:3" x14ac:dyDescent="0.25">
      <c r="A101" s="386"/>
      <c r="B101" s="372" t="s">
        <v>584</v>
      </c>
      <c r="C101" s="373" t="s">
        <v>585</v>
      </c>
    </row>
    <row r="102" spans="1:3" x14ac:dyDescent="0.25">
      <c r="A102" s="386"/>
      <c r="B102" s="370" t="s">
        <v>586</v>
      </c>
      <c r="C102" s="371" t="s">
        <v>587</v>
      </c>
    </row>
    <row r="103" spans="1:3" x14ac:dyDescent="0.25">
      <c r="A103" t="s">
        <v>838</v>
      </c>
      <c r="B103" s="374" t="s">
        <v>421</v>
      </c>
      <c r="C103" s="373" t="s">
        <v>587</v>
      </c>
    </row>
    <row r="104" spans="1:3" x14ac:dyDescent="0.25">
      <c r="A104" s="386"/>
      <c r="B104" s="370" t="s">
        <v>588</v>
      </c>
      <c r="C104" s="371" t="s">
        <v>589</v>
      </c>
    </row>
    <row r="105" spans="1:3" x14ac:dyDescent="0.25">
      <c r="A105" s="386"/>
      <c r="B105" s="372" t="s">
        <v>590</v>
      </c>
      <c r="C105" s="373" t="s">
        <v>589</v>
      </c>
    </row>
    <row r="106" spans="1:3" x14ac:dyDescent="0.25">
      <c r="A106" s="386"/>
      <c r="B106" s="370" t="s">
        <v>591</v>
      </c>
      <c r="C106" s="371" t="s">
        <v>592</v>
      </c>
    </row>
    <row r="107" spans="1:3" x14ac:dyDescent="0.25">
      <c r="A107" t="s">
        <v>920</v>
      </c>
      <c r="B107" s="372" t="s">
        <v>402</v>
      </c>
      <c r="C107" s="373" t="s">
        <v>592</v>
      </c>
    </row>
    <row r="108" spans="1:3" x14ac:dyDescent="0.25">
      <c r="A108" s="386"/>
      <c r="B108" s="370" t="s">
        <v>593</v>
      </c>
      <c r="C108" s="371" t="s">
        <v>594</v>
      </c>
    </row>
    <row r="109" spans="1:3" x14ac:dyDescent="0.25">
      <c r="A109" s="386"/>
      <c r="B109" s="372" t="s">
        <v>595</v>
      </c>
      <c r="C109" s="373" t="s">
        <v>596</v>
      </c>
    </row>
    <row r="110" spans="1:3" x14ac:dyDescent="0.25">
      <c r="A110" s="386"/>
      <c r="B110" s="372" t="s">
        <v>597</v>
      </c>
      <c r="C110" s="373" t="s">
        <v>598</v>
      </c>
    </row>
    <row r="111" spans="1:3" x14ac:dyDescent="0.25">
      <c r="A111" s="386"/>
      <c r="B111" s="372" t="s">
        <v>599</v>
      </c>
      <c r="C111" s="373" t="s">
        <v>600</v>
      </c>
    </row>
    <row r="112" spans="1:3" x14ac:dyDescent="0.25">
      <c r="A112" s="386"/>
      <c r="B112" s="372" t="s">
        <v>601</v>
      </c>
      <c r="C112" s="373" t="s">
        <v>602</v>
      </c>
    </row>
    <row r="113" spans="1:3" x14ac:dyDescent="0.25">
      <c r="A113" s="386"/>
      <c r="B113" s="372" t="s">
        <v>603</v>
      </c>
      <c r="C113" s="373" t="s">
        <v>604</v>
      </c>
    </row>
    <row r="114" spans="1:3" x14ac:dyDescent="0.25">
      <c r="A114" s="386"/>
      <c r="B114" s="372" t="s">
        <v>605</v>
      </c>
      <c r="C114" s="373" t="s">
        <v>606</v>
      </c>
    </row>
    <row r="115" spans="1:3" x14ac:dyDescent="0.25">
      <c r="A115" s="386"/>
      <c r="B115" s="372" t="s">
        <v>607</v>
      </c>
      <c r="C115" s="373" t="s">
        <v>608</v>
      </c>
    </row>
    <row r="116" spans="1:3" x14ac:dyDescent="0.25">
      <c r="A116" s="386"/>
      <c r="B116" s="370" t="s">
        <v>609</v>
      </c>
      <c r="C116" s="371" t="s">
        <v>610</v>
      </c>
    </row>
    <row r="117" spans="1:3" x14ac:dyDescent="0.25">
      <c r="A117" s="386"/>
      <c r="B117" s="374" t="s">
        <v>611</v>
      </c>
      <c r="C117" s="377" t="s">
        <v>610</v>
      </c>
    </row>
    <row r="118" spans="1:3" x14ac:dyDescent="0.25">
      <c r="A118" s="386"/>
      <c r="B118" s="370" t="s">
        <v>612</v>
      </c>
      <c r="C118" s="371" t="s">
        <v>613</v>
      </c>
    </row>
    <row r="119" spans="1:3" x14ac:dyDescent="0.25">
      <c r="A119" s="386"/>
      <c r="B119" s="372" t="s">
        <v>614</v>
      </c>
      <c r="C119" s="373" t="s">
        <v>613</v>
      </c>
    </row>
    <row r="120" spans="1:3" x14ac:dyDescent="0.25">
      <c r="A120" s="386"/>
      <c r="B120" s="370" t="s">
        <v>615</v>
      </c>
      <c r="C120" s="371" t="s">
        <v>235</v>
      </c>
    </row>
    <row r="121" spans="1:3" x14ac:dyDescent="0.25">
      <c r="A121" t="s">
        <v>726</v>
      </c>
      <c r="B121" s="372" t="s">
        <v>616</v>
      </c>
      <c r="C121" s="373" t="s">
        <v>235</v>
      </c>
    </row>
    <row r="122" spans="1:3" x14ac:dyDescent="0.25">
      <c r="A122" s="386"/>
      <c r="B122" s="370" t="s">
        <v>617</v>
      </c>
      <c r="C122" s="371" t="s">
        <v>618</v>
      </c>
    </row>
    <row r="123" spans="1:3" x14ac:dyDescent="0.25">
      <c r="A123" t="s">
        <v>893</v>
      </c>
      <c r="B123" s="374" t="s">
        <v>408</v>
      </c>
      <c r="C123" s="373" t="s">
        <v>619</v>
      </c>
    </row>
    <row r="124" spans="1:3" x14ac:dyDescent="0.25">
      <c r="A124" t="s">
        <v>727</v>
      </c>
      <c r="B124" s="374" t="s">
        <v>408</v>
      </c>
      <c r="C124" s="373" t="s">
        <v>619</v>
      </c>
    </row>
    <row r="125" spans="1:3" x14ac:dyDescent="0.25">
      <c r="A125" s="386"/>
      <c r="B125" s="374" t="s">
        <v>620</v>
      </c>
      <c r="C125" s="373" t="s">
        <v>621</v>
      </c>
    </row>
    <row r="126" spans="1:3" x14ac:dyDescent="0.25">
      <c r="A126" s="386"/>
      <c r="B126" s="370" t="s">
        <v>622</v>
      </c>
      <c r="C126" s="371" t="s">
        <v>623</v>
      </c>
    </row>
    <row r="127" spans="1:3" x14ac:dyDescent="0.25">
      <c r="A127" s="386"/>
      <c r="B127" s="372" t="s">
        <v>624</v>
      </c>
      <c r="C127" s="373" t="s">
        <v>623</v>
      </c>
    </row>
    <row r="128" spans="1:3" x14ac:dyDescent="0.25">
      <c r="A128" s="386"/>
      <c r="B128" s="370" t="s">
        <v>625</v>
      </c>
      <c r="C128" s="371" t="s">
        <v>626</v>
      </c>
    </row>
    <row r="129" spans="1:3" x14ac:dyDescent="0.25">
      <c r="A129" s="386"/>
      <c r="B129" s="372" t="s">
        <v>627</v>
      </c>
      <c r="C129" s="373" t="s">
        <v>626</v>
      </c>
    </row>
    <row r="130" spans="1:3" x14ac:dyDescent="0.25">
      <c r="A130" s="386"/>
      <c r="B130" s="370" t="s">
        <v>628</v>
      </c>
      <c r="C130" s="371" t="s">
        <v>629</v>
      </c>
    </row>
    <row r="131" spans="1:3" x14ac:dyDescent="0.25">
      <c r="A131" s="386"/>
      <c r="B131" s="372" t="s">
        <v>630</v>
      </c>
      <c r="C131" s="377" t="s">
        <v>629</v>
      </c>
    </row>
    <row r="132" spans="1:3" x14ac:dyDescent="0.25">
      <c r="A132" s="386"/>
      <c r="B132" s="375">
        <v>4</v>
      </c>
      <c r="C132" s="376" t="s">
        <v>631</v>
      </c>
    </row>
    <row r="133" spans="1:3" x14ac:dyDescent="0.25">
      <c r="A133" s="386"/>
      <c r="B133" s="370" t="s">
        <v>632</v>
      </c>
      <c r="C133" s="371" t="s">
        <v>357</v>
      </c>
    </row>
    <row r="134" spans="1:3" x14ac:dyDescent="0.25">
      <c r="A134" t="s">
        <v>722</v>
      </c>
      <c r="B134" s="372" t="s">
        <v>395</v>
      </c>
      <c r="C134" s="373" t="s">
        <v>357</v>
      </c>
    </row>
    <row r="135" spans="1:3" x14ac:dyDescent="0.25">
      <c r="A135" s="386"/>
      <c r="B135" s="370" t="s">
        <v>633</v>
      </c>
      <c r="C135" s="371" t="s">
        <v>634</v>
      </c>
    </row>
    <row r="136" spans="1:3" x14ac:dyDescent="0.25">
      <c r="A136" t="s">
        <v>890</v>
      </c>
      <c r="B136" s="372" t="s">
        <v>407</v>
      </c>
      <c r="C136" s="373" t="s">
        <v>634</v>
      </c>
    </row>
    <row r="137" spans="1:3" x14ac:dyDescent="0.25">
      <c r="A137" s="386"/>
      <c r="B137" s="370" t="s">
        <v>635</v>
      </c>
      <c r="C137" s="371" t="s">
        <v>636</v>
      </c>
    </row>
    <row r="138" spans="1:3" x14ac:dyDescent="0.25">
      <c r="A138" t="s">
        <v>881</v>
      </c>
      <c r="B138" s="372" t="s">
        <v>405</v>
      </c>
      <c r="C138" s="373" t="s">
        <v>636</v>
      </c>
    </row>
    <row r="139" spans="1:3" x14ac:dyDescent="0.25">
      <c r="A139" s="386"/>
      <c r="B139" s="370" t="s">
        <v>637</v>
      </c>
      <c r="C139" s="371" t="s">
        <v>638</v>
      </c>
    </row>
    <row r="140" spans="1:3" x14ac:dyDescent="0.25">
      <c r="A140" t="s">
        <v>887</v>
      </c>
      <c r="B140" s="372" t="s">
        <v>406</v>
      </c>
      <c r="C140" s="373" t="s">
        <v>638</v>
      </c>
    </row>
    <row r="141" spans="1:3" x14ac:dyDescent="0.25">
      <c r="A141" s="386"/>
      <c r="B141" s="370" t="s">
        <v>639</v>
      </c>
      <c r="C141" s="371" t="s">
        <v>640</v>
      </c>
    </row>
    <row r="142" spans="1:3" x14ac:dyDescent="0.25">
      <c r="A142" s="386"/>
      <c r="B142" s="372" t="s">
        <v>641</v>
      </c>
      <c r="C142" s="373" t="s">
        <v>640</v>
      </c>
    </row>
    <row r="143" spans="1:3" x14ac:dyDescent="0.25">
      <c r="A143" s="386"/>
      <c r="B143" s="370" t="s">
        <v>642</v>
      </c>
      <c r="C143" s="371" t="s">
        <v>643</v>
      </c>
    </row>
    <row r="144" spans="1:3" x14ac:dyDescent="0.25">
      <c r="A144" s="386"/>
      <c r="B144" s="372" t="s">
        <v>644</v>
      </c>
      <c r="C144" s="373" t="s">
        <v>643</v>
      </c>
    </row>
    <row r="145" spans="1:3" x14ac:dyDescent="0.25">
      <c r="A145" s="386"/>
      <c r="B145" s="370" t="s">
        <v>645</v>
      </c>
      <c r="C145" s="371" t="s">
        <v>646</v>
      </c>
    </row>
    <row r="146" spans="1:3" x14ac:dyDescent="0.25">
      <c r="A146" s="386"/>
      <c r="B146" s="372" t="s">
        <v>647</v>
      </c>
      <c r="C146" s="373" t="s">
        <v>646</v>
      </c>
    </row>
    <row r="147" spans="1:3" x14ac:dyDescent="0.25">
      <c r="A147" s="386"/>
      <c r="B147" s="370" t="s">
        <v>648</v>
      </c>
      <c r="C147" s="371" t="s">
        <v>649</v>
      </c>
    </row>
    <row r="148" spans="1:3" x14ac:dyDescent="0.25">
      <c r="A148" s="386"/>
      <c r="B148" s="372" t="s">
        <v>650</v>
      </c>
      <c r="C148" s="373" t="s">
        <v>649</v>
      </c>
    </row>
    <row r="149" spans="1:3" x14ac:dyDescent="0.25">
      <c r="A149" s="386"/>
      <c r="B149" s="375">
        <v>5</v>
      </c>
      <c r="C149" s="376" t="s">
        <v>651</v>
      </c>
    </row>
    <row r="150" spans="1:3" x14ac:dyDescent="0.25">
      <c r="A150" s="386"/>
      <c r="B150" s="370" t="s">
        <v>652</v>
      </c>
      <c r="C150" s="371" t="s">
        <v>653</v>
      </c>
    </row>
    <row r="151" spans="1:3" x14ac:dyDescent="0.25">
      <c r="A151" s="386"/>
      <c r="B151" s="372" t="s">
        <v>654</v>
      </c>
      <c r="C151" s="373" t="s">
        <v>653</v>
      </c>
    </row>
    <row r="152" spans="1:3" x14ac:dyDescent="0.25">
      <c r="A152" s="386"/>
      <c r="B152" s="370" t="s">
        <v>655</v>
      </c>
      <c r="C152" s="371" t="s">
        <v>656</v>
      </c>
    </row>
    <row r="153" spans="1:3" x14ac:dyDescent="0.25">
      <c r="A153" s="386"/>
      <c r="B153" s="372" t="s">
        <v>657</v>
      </c>
      <c r="C153" s="373" t="s">
        <v>656</v>
      </c>
    </row>
    <row r="154" spans="1:3" x14ac:dyDescent="0.25">
      <c r="A154" s="386"/>
      <c r="B154" s="370" t="s">
        <v>658</v>
      </c>
      <c r="C154" s="371" t="s">
        <v>659</v>
      </c>
    </row>
    <row r="155" spans="1:3" x14ac:dyDescent="0.25">
      <c r="A155" s="386"/>
      <c r="B155" s="372" t="s">
        <v>660</v>
      </c>
      <c r="C155" s="373" t="s">
        <v>659</v>
      </c>
    </row>
    <row r="156" spans="1:3" x14ac:dyDescent="0.25">
      <c r="A156" s="386"/>
      <c r="B156" s="370" t="s">
        <v>661</v>
      </c>
      <c r="C156" s="371" t="s">
        <v>662</v>
      </c>
    </row>
    <row r="157" spans="1:3" x14ac:dyDescent="0.25">
      <c r="A157" t="s">
        <v>723</v>
      </c>
      <c r="B157" s="372" t="s">
        <v>663</v>
      </c>
      <c r="C157" s="377" t="s">
        <v>662</v>
      </c>
    </row>
    <row r="158" spans="1:3" x14ac:dyDescent="0.25">
      <c r="A158" s="386"/>
      <c r="B158" s="370" t="s">
        <v>664</v>
      </c>
      <c r="C158" s="371" t="s">
        <v>665</v>
      </c>
    </row>
    <row r="159" spans="1:3" x14ac:dyDescent="0.25">
      <c r="A159" s="386"/>
      <c r="B159" s="372" t="s">
        <v>666</v>
      </c>
      <c r="C159" s="373" t="s">
        <v>665</v>
      </c>
    </row>
    <row r="160" spans="1:3" x14ac:dyDescent="0.25">
      <c r="A160" s="386"/>
      <c r="B160" s="370" t="s">
        <v>667</v>
      </c>
      <c r="C160" s="371" t="s">
        <v>668</v>
      </c>
    </row>
    <row r="161" spans="1:3" x14ac:dyDescent="0.25">
      <c r="A161" s="386"/>
      <c r="B161" s="372" t="s">
        <v>669</v>
      </c>
      <c r="C161" s="373" t="s">
        <v>668</v>
      </c>
    </row>
    <row r="162" spans="1:3" x14ac:dyDescent="0.25">
      <c r="A162" s="386"/>
      <c r="B162" s="370" t="s">
        <v>670</v>
      </c>
      <c r="C162" s="371" t="s">
        <v>671</v>
      </c>
    </row>
    <row r="163" spans="1:3" x14ac:dyDescent="0.25">
      <c r="A163" s="386"/>
      <c r="B163" s="372" t="s">
        <v>672</v>
      </c>
      <c r="C163" s="373" t="s">
        <v>671</v>
      </c>
    </row>
    <row r="164" spans="1:3" x14ac:dyDescent="0.25">
      <c r="A164" s="386"/>
      <c r="B164" s="375">
        <v>6</v>
      </c>
      <c r="C164" s="376" t="s">
        <v>673</v>
      </c>
    </row>
    <row r="165" spans="1:3" x14ac:dyDescent="0.25">
      <c r="A165" s="386"/>
      <c r="B165" s="370" t="s">
        <v>674</v>
      </c>
      <c r="C165" s="371" t="s">
        <v>675</v>
      </c>
    </row>
    <row r="166" spans="1:3" x14ac:dyDescent="0.25">
      <c r="A166" t="s">
        <v>730</v>
      </c>
      <c r="B166" s="372" t="s">
        <v>391</v>
      </c>
      <c r="C166" s="373" t="s">
        <v>675</v>
      </c>
    </row>
    <row r="167" spans="1:3" x14ac:dyDescent="0.25">
      <c r="A167" s="386"/>
      <c r="B167" s="370" t="s">
        <v>676</v>
      </c>
      <c r="C167" s="371" t="s">
        <v>677</v>
      </c>
    </row>
    <row r="168" spans="1:3" x14ac:dyDescent="0.25">
      <c r="A168" s="386"/>
      <c r="B168" s="372" t="s">
        <v>678</v>
      </c>
      <c r="C168" s="373" t="s">
        <v>677</v>
      </c>
    </row>
    <row r="169" spans="1:3" x14ac:dyDescent="0.25">
      <c r="A169" s="386"/>
      <c r="B169" s="375">
        <v>7</v>
      </c>
      <c r="C169" s="376" t="s">
        <v>679</v>
      </c>
    </row>
    <row r="170" spans="1:3" x14ac:dyDescent="0.25">
      <c r="A170" s="386"/>
      <c r="B170" s="370" t="s">
        <v>680</v>
      </c>
      <c r="C170" s="371" t="s">
        <v>681</v>
      </c>
    </row>
    <row r="171" spans="1:3" x14ac:dyDescent="0.25">
      <c r="A171" s="386"/>
      <c r="B171" s="372" t="s">
        <v>682</v>
      </c>
      <c r="C171" s="373" t="s">
        <v>681</v>
      </c>
    </row>
    <row r="172" spans="1:3" x14ac:dyDescent="0.25">
      <c r="A172" s="386"/>
      <c r="B172" s="370" t="s">
        <v>683</v>
      </c>
      <c r="C172" s="371" t="s">
        <v>684</v>
      </c>
    </row>
    <row r="173" spans="1:3" x14ac:dyDescent="0.25">
      <c r="A173" s="386"/>
      <c r="B173" s="372" t="s">
        <v>685</v>
      </c>
      <c r="C173" s="373" t="s">
        <v>684</v>
      </c>
    </row>
    <row r="174" spans="1:3" x14ac:dyDescent="0.25">
      <c r="A174" s="386"/>
      <c r="B174" s="370" t="s">
        <v>686</v>
      </c>
      <c r="C174" s="371" t="s">
        <v>687</v>
      </c>
    </row>
    <row r="175" spans="1:3" x14ac:dyDescent="0.25">
      <c r="A175" t="s">
        <v>745</v>
      </c>
      <c r="B175" s="372" t="s">
        <v>401</v>
      </c>
      <c r="C175" s="373" t="s">
        <v>687</v>
      </c>
    </row>
    <row r="176" spans="1:3" x14ac:dyDescent="0.25">
      <c r="A176" s="386"/>
      <c r="B176" s="370" t="s">
        <v>688</v>
      </c>
      <c r="C176" s="371" t="s">
        <v>689</v>
      </c>
    </row>
    <row r="177" spans="1:3" x14ac:dyDescent="0.25">
      <c r="A177" t="s">
        <v>759</v>
      </c>
      <c r="B177" s="374" t="s">
        <v>420</v>
      </c>
      <c r="C177" s="373" t="s">
        <v>689</v>
      </c>
    </row>
    <row r="178" spans="1:3" x14ac:dyDescent="0.25">
      <c r="A178" s="386"/>
      <c r="B178" s="375">
        <v>8</v>
      </c>
      <c r="C178" s="376" t="s">
        <v>690</v>
      </c>
    </row>
    <row r="179" spans="1:3" x14ac:dyDescent="0.25">
      <c r="A179" s="386"/>
      <c r="B179" s="370" t="s">
        <v>691</v>
      </c>
      <c r="C179" s="371" t="s">
        <v>692</v>
      </c>
    </row>
    <row r="180" spans="1:3" x14ac:dyDescent="0.25">
      <c r="A180" s="386"/>
      <c r="B180" s="372" t="s">
        <v>693</v>
      </c>
      <c r="C180" s="373" t="s">
        <v>692</v>
      </c>
    </row>
    <row r="181" spans="1:3" x14ac:dyDescent="0.25">
      <c r="A181" s="386"/>
      <c r="B181" s="370" t="s">
        <v>694</v>
      </c>
      <c r="C181" s="371" t="s">
        <v>695</v>
      </c>
    </row>
    <row r="182" spans="1:3" x14ac:dyDescent="0.25">
      <c r="A182" s="386"/>
      <c r="B182" s="372" t="s">
        <v>696</v>
      </c>
      <c r="C182" s="373" t="s">
        <v>697</v>
      </c>
    </row>
    <row r="183" spans="1:3" x14ac:dyDescent="0.25">
      <c r="A183" s="386"/>
      <c r="B183" s="379" t="s">
        <v>698</v>
      </c>
      <c r="C183" s="308" t="s">
        <v>699</v>
      </c>
    </row>
    <row r="184" spans="1:3" x14ac:dyDescent="0.25">
      <c r="A184" s="386"/>
      <c r="B184" s="372" t="s">
        <v>700</v>
      </c>
      <c r="C184" s="373" t="s">
        <v>701</v>
      </c>
    </row>
    <row r="185" spans="1:3" x14ac:dyDescent="0.25">
      <c r="A185" s="386"/>
      <c r="B185" s="370" t="s">
        <v>702</v>
      </c>
      <c r="C185" s="371" t="s">
        <v>703</v>
      </c>
    </row>
    <row r="186" spans="1:3" x14ac:dyDescent="0.25">
      <c r="A186" s="386"/>
      <c r="B186" s="372" t="s">
        <v>704</v>
      </c>
      <c r="C186" s="373" t="s">
        <v>703</v>
      </c>
    </row>
    <row r="187" spans="1:3" x14ac:dyDescent="0.25">
      <c r="A187" s="386"/>
      <c r="B187" s="380" t="s">
        <v>705</v>
      </c>
      <c r="C187" s="380" t="s">
        <v>706</v>
      </c>
    </row>
    <row r="188" spans="1:3" x14ac:dyDescent="0.25">
      <c r="A188" s="386"/>
      <c r="B188" s="370" t="s">
        <v>707</v>
      </c>
      <c r="C188" s="371" t="s">
        <v>708</v>
      </c>
    </row>
    <row r="189" spans="1:3" x14ac:dyDescent="0.25">
      <c r="A189" s="386"/>
      <c r="B189" s="379" t="s">
        <v>709</v>
      </c>
      <c r="C189" s="308" t="s">
        <v>708</v>
      </c>
    </row>
    <row r="190" spans="1:3" x14ac:dyDescent="0.25">
      <c r="A190" s="386"/>
      <c r="B190" s="372" t="s">
        <v>710</v>
      </c>
      <c r="C190" s="373" t="s">
        <v>711</v>
      </c>
    </row>
    <row r="191" spans="1:3" x14ac:dyDescent="0.25">
      <c r="A191" s="386"/>
      <c r="B191" s="370" t="s">
        <v>712</v>
      </c>
      <c r="C191" s="371" t="s">
        <v>713</v>
      </c>
    </row>
    <row r="192" spans="1:3" x14ac:dyDescent="0.25">
      <c r="A192" s="386"/>
      <c r="B192" s="372" t="s">
        <v>714</v>
      </c>
      <c r="C192" s="373" t="s">
        <v>713</v>
      </c>
    </row>
    <row r="193" spans="1:3" x14ac:dyDescent="0.25">
      <c r="A193" s="386"/>
      <c r="B193" s="370" t="s">
        <v>715</v>
      </c>
      <c r="C193" s="371" t="s">
        <v>716</v>
      </c>
    </row>
    <row r="194" spans="1:3" x14ac:dyDescent="0.25">
      <c r="A194" s="386"/>
      <c r="B194" s="372" t="s">
        <v>717</v>
      </c>
      <c r="C194" s="373" t="s">
        <v>716</v>
      </c>
    </row>
  </sheetData>
  <autoFilter ref="B1:C194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56"/>
  <sheetViews>
    <sheetView zoomScale="110" zoomScaleNormal="110" workbookViewId="0">
      <pane ySplit="1" topLeftCell="A2" activePane="bottomLeft" state="frozen"/>
      <selection pane="bottomLeft" activeCell="C166" sqref="C166"/>
    </sheetView>
  </sheetViews>
  <sheetFormatPr defaultRowHeight="15" x14ac:dyDescent="0.25"/>
  <cols>
    <col min="1" max="1" width="18.7109375" customWidth="1"/>
    <col min="2" max="2" width="20.140625" customWidth="1"/>
    <col min="3" max="3" width="38.7109375" customWidth="1"/>
    <col min="4" max="4" width="65.42578125" customWidth="1"/>
    <col min="5" max="5" width="57.140625" bestFit="1" customWidth="1"/>
    <col min="6" max="6" width="13.85546875" customWidth="1"/>
    <col min="7" max="7" width="11" customWidth="1"/>
    <col min="8" max="8" width="12.5703125" customWidth="1"/>
    <col min="9" max="9" width="31.140625" customWidth="1"/>
    <col min="10" max="10" width="15" customWidth="1"/>
    <col min="11" max="11" width="12.7109375" customWidth="1"/>
    <col min="12" max="12" width="11.28515625" customWidth="1"/>
    <col min="13" max="13" width="16.28515625" customWidth="1"/>
    <col min="14" max="14" width="30" customWidth="1"/>
    <col min="15" max="15" width="62.140625" customWidth="1"/>
    <col min="257" max="257" width="18.7109375" customWidth="1"/>
    <col min="258" max="258" width="20.140625" customWidth="1"/>
    <col min="259" max="259" width="38.7109375" customWidth="1"/>
    <col min="260" max="260" width="65.42578125" customWidth="1"/>
    <col min="261" max="261" width="64.7109375" customWidth="1"/>
    <col min="262" max="262" width="13.85546875" customWidth="1"/>
    <col min="263" max="263" width="11" customWidth="1"/>
    <col min="264" max="264" width="12.5703125" customWidth="1"/>
    <col min="265" max="265" width="31.140625" customWidth="1"/>
    <col min="266" max="266" width="15" customWidth="1"/>
    <col min="267" max="267" width="12.7109375" customWidth="1"/>
    <col min="268" max="268" width="11.28515625" customWidth="1"/>
    <col min="269" max="269" width="16.28515625" customWidth="1"/>
    <col min="270" max="270" width="30" customWidth="1"/>
    <col min="271" max="271" width="62.140625" customWidth="1"/>
    <col min="513" max="513" width="18.7109375" customWidth="1"/>
    <col min="514" max="514" width="20.140625" customWidth="1"/>
    <col min="515" max="515" width="38.7109375" customWidth="1"/>
    <col min="516" max="516" width="65.42578125" customWidth="1"/>
    <col min="517" max="517" width="64.7109375" customWidth="1"/>
    <col min="518" max="518" width="13.85546875" customWidth="1"/>
    <col min="519" max="519" width="11" customWidth="1"/>
    <col min="520" max="520" width="12.5703125" customWidth="1"/>
    <col min="521" max="521" width="31.140625" customWidth="1"/>
    <col min="522" max="522" width="15" customWidth="1"/>
    <col min="523" max="523" width="12.7109375" customWidth="1"/>
    <col min="524" max="524" width="11.28515625" customWidth="1"/>
    <col min="525" max="525" width="16.28515625" customWidth="1"/>
    <col min="526" max="526" width="30" customWidth="1"/>
    <col min="527" max="527" width="62.140625" customWidth="1"/>
    <col min="769" max="769" width="18.7109375" customWidth="1"/>
    <col min="770" max="770" width="20.140625" customWidth="1"/>
    <col min="771" max="771" width="38.7109375" customWidth="1"/>
    <col min="772" max="772" width="65.42578125" customWidth="1"/>
    <col min="773" max="773" width="64.7109375" customWidth="1"/>
    <col min="774" max="774" width="13.85546875" customWidth="1"/>
    <col min="775" max="775" width="11" customWidth="1"/>
    <col min="776" max="776" width="12.5703125" customWidth="1"/>
    <col min="777" max="777" width="31.140625" customWidth="1"/>
    <col min="778" max="778" width="15" customWidth="1"/>
    <col min="779" max="779" width="12.7109375" customWidth="1"/>
    <col min="780" max="780" width="11.28515625" customWidth="1"/>
    <col min="781" max="781" width="16.28515625" customWidth="1"/>
    <col min="782" max="782" width="30" customWidth="1"/>
    <col min="783" max="783" width="62.140625" customWidth="1"/>
    <col min="1025" max="1025" width="18.7109375" customWidth="1"/>
    <col min="1026" max="1026" width="20.140625" customWidth="1"/>
    <col min="1027" max="1027" width="38.7109375" customWidth="1"/>
    <col min="1028" max="1028" width="65.42578125" customWidth="1"/>
    <col min="1029" max="1029" width="64.7109375" customWidth="1"/>
    <col min="1030" max="1030" width="13.85546875" customWidth="1"/>
    <col min="1031" max="1031" width="11" customWidth="1"/>
    <col min="1032" max="1032" width="12.5703125" customWidth="1"/>
    <col min="1033" max="1033" width="31.140625" customWidth="1"/>
    <col min="1034" max="1034" width="15" customWidth="1"/>
    <col min="1035" max="1035" width="12.7109375" customWidth="1"/>
    <col min="1036" max="1036" width="11.28515625" customWidth="1"/>
    <col min="1037" max="1037" width="16.28515625" customWidth="1"/>
    <col min="1038" max="1038" width="30" customWidth="1"/>
    <col min="1039" max="1039" width="62.140625" customWidth="1"/>
    <col min="1281" max="1281" width="18.7109375" customWidth="1"/>
    <col min="1282" max="1282" width="20.140625" customWidth="1"/>
    <col min="1283" max="1283" width="38.7109375" customWidth="1"/>
    <col min="1284" max="1284" width="65.42578125" customWidth="1"/>
    <col min="1285" max="1285" width="64.7109375" customWidth="1"/>
    <col min="1286" max="1286" width="13.85546875" customWidth="1"/>
    <col min="1287" max="1287" width="11" customWidth="1"/>
    <col min="1288" max="1288" width="12.5703125" customWidth="1"/>
    <col min="1289" max="1289" width="31.140625" customWidth="1"/>
    <col min="1290" max="1290" width="15" customWidth="1"/>
    <col min="1291" max="1291" width="12.7109375" customWidth="1"/>
    <col min="1292" max="1292" width="11.28515625" customWidth="1"/>
    <col min="1293" max="1293" width="16.28515625" customWidth="1"/>
    <col min="1294" max="1294" width="30" customWidth="1"/>
    <col min="1295" max="1295" width="62.140625" customWidth="1"/>
    <col min="1537" max="1537" width="18.7109375" customWidth="1"/>
    <col min="1538" max="1538" width="20.140625" customWidth="1"/>
    <col min="1539" max="1539" width="38.7109375" customWidth="1"/>
    <col min="1540" max="1540" width="65.42578125" customWidth="1"/>
    <col min="1541" max="1541" width="64.7109375" customWidth="1"/>
    <col min="1542" max="1542" width="13.85546875" customWidth="1"/>
    <col min="1543" max="1543" width="11" customWidth="1"/>
    <col min="1544" max="1544" width="12.5703125" customWidth="1"/>
    <col min="1545" max="1545" width="31.140625" customWidth="1"/>
    <col min="1546" max="1546" width="15" customWidth="1"/>
    <col min="1547" max="1547" width="12.7109375" customWidth="1"/>
    <col min="1548" max="1548" width="11.28515625" customWidth="1"/>
    <col min="1549" max="1549" width="16.28515625" customWidth="1"/>
    <col min="1550" max="1550" width="30" customWidth="1"/>
    <col min="1551" max="1551" width="62.140625" customWidth="1"/>
    <col min="1793" max="1793" width="18.7109375" customWidth="1"/>
    <col min="1794" max="1794" width="20.140625" customWidth="1"/>
    <col min="1795" max="1795" width="38.7109375" customWidth="1"/>
    <col min="1796" max="1796" width="65.42578125" customWidth="1"/>
    <col min="1797" max="1797" width="64.7109375" customWidth="1"/>
    <col min="1798" max="1798" width="13.85546875" customWidth="1"/>
    <col min="1799" max="1799" width="11" customWidth="1"/>
    <col min="1800" max="1800" width="12.5703125" customWidth="1"/>
    <col min="1801" max="1801" width="31.140625" customWidth="1"/>
    <col min="1802" max="1802" width="15" customWidth="1"/>
    <col min="1803" max="1803" width="12.7109375" customWidth="1"/>
    <col min="1804" max="1804" width="11.28515625" customWidth="1"/>
    <col min="1805" max="1805" width="16.28515625" customWidth="1"/>
    <col min="1806" max="1806" width="30" customWidth="1"/>
    <col min="1807" max="1807" width="62.140625" customWidth="1"/>
    <col min="2049" max="2049" width="18.7109375" customWidth="1"/>
    <col min="2050" max="2050" width="20.140625" customWidth="1"/>
    <col min="2051" max="2051" width="38.7109375" customWidth="1"/>
    <col min="2052" max="2052" width="65.42578125" customWidth="1"/>
    <col min="2053" max="2053" width="64.7109375" customWidth="1"/>
    <col min="2054" max="2054" width="13.85546875" customWidth="1"/>
    <col min="2055" max="2055" width="11" customWidth="1"/>
    <col min="2056" max="2056" width="12.5703125" customWidth="1"/>
    <col min="2057" max="2057" width="31.140625" customWidth="1"/>
    <col min="2058" max="2058" width="15" customWidth="1"/>
    <col min="2059" max="2059" width="12.7109375" customWidth="1"/>
    <col min="2060" max="2060" width="11.28515625" customWidth="1"/>
    <col min="2061" max="2061" width="16.28515625" customWidth="1"/>
    <col min="2062" max="2062" width="30" customWidth="1"/>
    <col min="2063" max="2063" width="62.140625" customWidth="1"/>
    <col min="2305" max="2305" width="18.7109375" customWidth="1"/>
    <col min="2306" max="2306" width="20.140625" customWidth="1"/>
    <col min="2307" max="2307" width="38.7109375" customWidth="1"/>
    <col min="2308" max="2308" width="65.42578125" customWidth="1"/>
    <col min="2309" max="2309" width="64.7109375" customWidth="1"/>
    <col min="2310" max="2310" width="13.85546875" customWidth="1"/>
    <col min="2311" max="2311" width="11" customWidth="1"/>
    <col min="2312" max="2312" width="12.5703125" customWidth="1"/>
    <col min="2313" max="2313" width="31.140625" customWidth="1"/>
    <col min="2314" max="2314" width="15" customWidth="1"/>
    <col min="2315" max="2315" width="12.7109375" customWidth="1"/>
    <col min="2316" max="2316" width="11.28515625" customWidth="1"/>
    <col min="2317" max="2317" width="16.28515625" customWidth="1"/>
    <col min="2318" max="2318" width="30" customWidth="1"/>
    <col min="2319" max="2319" width="62.140625" customWidth="1"/>
    <col min="2561" max="2561" width="18.7109375" customWidth="1"/>
    <col min="2562" max="2562" width="20.140625" customWidth="1"/>
    <col min="2563" max="2563" width="38.7109375" customWidth="1"/>
    <col min="2564" max="2564" width="65.42578125" customWidth="1"/>
    <col min="2565" max="2565" width="64.7109375" customWidth="1"/>
    <col min="2566" max="2566" width="13.85546875" customWidth="1"/>
    <col min="2567" max="2567" width="11" customWidth="1"/>
    <col min="2568" max="2568" width="12.5703125" customWidth="1"/>
    <col min="2569" max="2569" width="31.140625" customWidth="1"/>
    <col min="2570" max="2570" width="15" customWidth="1"/>
    <col min="2571" max="2571" width="12.7109375" customWidth="1"/>
    <col min="2572" max="2572" width="11.28515625" customWidth="1"/>
    <col min="2573" max="2573" width="16.28515625" customWidth="1"/>
    <col min="2574" max="2574" width="30" customWidth="1"/>
    <col min="2575" max="2575" width="62.140625" customWidth="1"/>
    <col min="2817" max="2817" width="18.7109375" customWidth="1"/>
    <col min="2818" max="2818" width="20.140625" customWidth="1"/>
    <col min="2819" max="2819" width="38.7109375" customWidth="1"/>
    <col min="2820" max="2820" width="65.42578125" customWidth="1"/>
    <col min="2821" max="2821" width="64.7109375" customWidth="1"/>
    <col min="2822" max="2822" width="13.85546875" customWidth="1"/>
    <col min="2823" max="2823" width="11" customWidth="1"/>
    <col min="2824" max="2824" width="12.5703125" customWidth="1"/>
    <col min="2825" max="2825" width="31.140625" customWidth="1"/>
    <col min="2826" max="2826" width="15" customWidth="1"/>
    <col min="2827" max="2827" width="12.7109375" customWidth="1"/>
    <col min="2828" max="2828" width="11.28515625" customWidth="1"/>
    <col min="2829" max="2829" width="16.28515625" customWidth="1"/>
    <col min="2830" max="2830" width="30" customWidth="1"/>
    <col min="2831" max="2831" width="62.140625" customWidth="1"/>
    <col min="3073" max="3073" width="18.7109375" customWidth="1"/>
    <col min="3074" max="3074" width="20.140625" customWidth="1"/>
    <col min="3075" max="3075" width="38.7109375" customWidth="1"/>
    <col min="3076" max="3076" width="65.42578125" customWidth="1"/>
    <col min="3077" max="3077" width="64.7109375" customWidth="1"/>
    <col min="3078" max="3078" width="13.85546875" customWidth="1"/>
    <col min="3079" max="3079" width="11" customWidth="1"/>
    <col min="3080" max="3080" width="12.5703125" customWidth="1"/>
    <col min="3081" max="3081" width="31.140625" customWidth="1"/>
    <col min="3082" max="3082" width="15" customWidth="1"/>
    <col min="3083" max="3083" width="12.7109375" customWidth="1"/>
    <col min="3084" max="3084" width="11.28515625" customWidth="1"/>
    <col min="3085" max="3085" width="16.28515625" customWidth="1"/>
    <col min="3086" max="3086" width="30" customWidth="1"/>
    <col min="3087" max="3087" width="62.140625" customWidth="1"/>
    <col min="3329" max="3329" width="18.7109375" customWidth="1"/>
    <col min="3330" max="3330" width="20.140625" customWidth="1"/>
    <col min="3331" max="3331" width="38.7109375" customWidth="1"/>
    <col min="3332" max="3332" width="65.42578125" customWidth="1"/>
    <col min="3333" max="3333" width="64.7109375" customWidth="1"/>
    <col min="3334" max="3334" width="13.85546875" customWidth="1"/>
    <col min="3335" max="3335" width="11" customWidth="1"/>
    <col min="3336" max="3336" width="12.5703125" customWidth="1"/>
    <col min="3337" max="3337" width="31.140625" customWidth="1"/>
    <col min="3338" max="3338" width="15" customWidth="1"/>
    <col min="3339" max="3339" width="12.7109375" customWidth="1"/>
    <col min="3340" max="3340" width="11.28515625" customWidth="1"/>
    <col min="3341" max="3341" width="16.28515625" customWidth="1"/>
    <col min="3342" max="3342" width="30" customWidth="1"/>
    <col min="3343" max="3343" width="62.140625" customWidth="1"/>
    <col min="3585" max="3585" width="18.7109375" customWidth="1"/>
    <col min="3586" max="3586" width="20.140625" customWidth="1"/>
    <col min="3587" max="3587" width="38.7109375" customWidth="1"/>
    <col min="3588" max="3588" width="65.42578125" customWidth="1"/>
    <col min="3589" max="3589" width="64.7109375" customWidth="1"/>
    <col min="3590" max="3590" width="13.85546875" customWidth="1"/>
    <col min="3591" max="3591" width="11" customWidth="1"/>
    <col min="3592" max="3592" width="12.5703125" customWidth="1"/>
    <col min="3593" max="3593" width="31.140625" customWidth="1"/>
    <col min="3594" max="3594" width="15" customWidth="1"/>
    <col min="3595" max="3595" width="12.7109375" customWidth="1"/>
    <col min="3596" max="3596" width="11.28515625" customWidth="1"/>
    <col min="3597" max="3597" width="16.28515625" customWidth="1"/>
    <col min="3598" max="3598" width="30" customWidth="1"/>
    <col min="3599" max="3599" width="62.140625" customWidth="1"/>
    <col min="3841" max="3841" width="18.7109375" customWidth="1"/>
    <col min="3842" max="3842" width="20.140625" customWidth="1"/>
    <col min="3843" max="3843" width="38.7109375" customWidth="1"/>
    <col min="3844" max="3844" width="65.42578125" customWidth="1"/>
    <col min="3845" max="3845" width="64.7109375" customWidth="1"/>
    <col min="3846" max="3846" width="13.85546875" customWidth="1"/>
    <col min="3847" max="3847" width="11" customWidth="1"/>
    <col min="3848" max="3848" width="12.5703125" customWidth="1"/>
    <col min="3849" max="3849" width="31.140625" customWidth="1"/>
    <col min="3850" max="3850" width="15" customWidth="1"/>
    <col min="3851" max="3851" width="12.7109375" customWidth="1"/>
    <col min="3852" max="3852" width="11.28515625" customWidth="1"/>
    <col min="3853" max="3853" width="16.28515625" customWidth="1"/>
    <col min="3854" max="3854" width="30" customWidth="1"/>
    <col min="3855" max="3855" width="62.140625" customWidth="1"/>
    <col min="4097" max="4097" width="18.7109375" customWidth="1"/>
    <col min="4098" max="4098" width="20.140625" customWidth="1"/>
    <col min="4099" max="4099" width="38.7109375" customWidth="1"/>
    <col min="4100" max="4100" width="65.42578125" customWidth="1"/>
    <col min="4101" max="4101" width="64.7109375" customWidth="1"/>
    <col min="4102" max="4102" width="13.85546875" customWidth="1"/>
    <col min="4103" max="4103" width="11" customWidth="1"/>
    <col min="4104" max="4104" width="12.5703125" customWidth="1"/>
    <col min="4105" max="4105" width="31.140625" customWidth="1"/>
    <col min="4106" max="4106" width="15" customWidth="1"/>
    <col min="4107" max="4107" width="12.7109375" customWidth="1"/>
    <col min="4108" max="4108" width="11.28515625" customWidth="1"/>
    <col min="4109" max="4109" width="16.28515625" customWidth="1"/>
    <col min="4110" max="4110" width="30" customWidth="1"/>
    <col min="4111" max="4111" width="62.140625" customWidth="1"/>
    <col min="4353" max="4353" width="18.7109375" customWidth="1"/>
    <col min="4354" max="4354" width="20.140625" customWidth="1"/>
    <col min="4355" max="4355" width="38.7109375" customWidth="1"/>
    <col min="4356" max="4356" width="65.42578125" customWidth="1"/>
    <col min="4357" max="4357" width="64.7109375" customWidth="1"/>
    <col min="4358" max="4358" width="13.85546875" customWidth="1"/>
    <col min="4359" max="4359" width="11" customWidth="1"/>
    <col min="4360" max="4360" width="12.5703125" customWidth="1"/>
    <col min="4361" max="4361" width="31.140625" customWidth="1"/>
    <col min="4362" max="4362" width="15" customWidth="1"/>
    <col min="4363" max="4363" width="12.7109375" customWidth="1"/>
    <col min="4364" max="4364" width="11.28515625" customWidth="1"/>
    <col min="4365" max="4365" width="16.28515625" customWidth="1"/>
    <col min="4366" max="4366" width="30" customWidth="1"/>
    <col min="4367" max="4367" width="62.140625" customWidth="1"/>
    <col min="4609" max="4609" width="18.7109375" customWidth="1"/>
    <col min="4610" max="4610" width="20.140625" customWidth="1"/>
    <col min="4611" max="4611" width="38.7109375" customWidth="1"/>
    <col min="4612" max="4612" width="65.42578125" customWidth="1"/>
    <col min="4613" max="4613" width="64.7109375" customWidth="1"/>
    <col min="4614" max="4614" width="13.85546875" customWidth="1"/>
    <col min="4615" max="4615" width="11" customWidth="1"/>
    <col min="4616" max="4616" width="12.5703125" customWidth="1"/>
    <col min="4617" max="4617" width="31.140625" customWidth="1"/>
    <col min="4618" max="4618" width="15" customWidth="1"/>
    <col min="4619" max="4619" width="12.7109375" customWidth="1"/>
    <col min="4620" max="4620" width="11.28515625" customWidth="1"/>
    <col min="4621" max="4621" width="16.28515625" customWidth="1"/>
    <col min="4622" max="4622" width="30" customWidth="1"/>
    <col min="4623" max="4623" width="62.140625" customWidth="1"/>
    <col min="4865" max="4865" width="18.7109375" customWidth="1"/>
    <col min="4866" max="4866" width="20.140625" customWidth="1"/>
    <col min="4867" max="4867" width="38.7109375" customWidth="1"/>
    <col min="4868" max="4868" width="65.42578125" customWidth="1"/>
    <col min="4869" max="4869" width="64.7109375" customWidth="1"/>
    <col min="4870" max="4870" width="13.85546875" customWidth="1"/>
    <col min="4871" max="4871" width="11" customWidth="1"/>
    <col min="4872" max="4872" width="12.5703125" customWidth="1"/>
    <col min="4873" max="4873" width="31.140625" customWidth="1"/>
    <col min="4874" max="4874" width="15" customWidth="1"/>
    <col min="4875" max="4875" width="12.7109375" customWidth="1"/>
    <col min="4876" max="4876" width="11.28515625" customWidth="1"/>
    <col min="4877" max="4877" width="16.28515625" customWidth="1"/>
    <col min="4878" max="4878" width="30" customWidth="1"/>
    <col min="4879" max="4879" width="62.140625" customWidth="1"/>
    <col min="5121" max="5121" width="18.7109375" customWidth="1"/>
    <col min="5122" max="5122" width="20.140625" customWidth="1"/>
    <col min="5123" max="5123" width="38.7109375" customWidth="1"/>
    <col min="5124" max="5124" width="65.42578125" customWidth="1"/>
    <col min="5125" max="5125" width="64.7109375" customWidth="1"/>
    <col min="5126" max="5126" width="13.85546875" customWidth="1"/>
    <col min="5127" max="5127" width="11" customWidth="1"/>
    <col min="5128" max="5128" width="12.5703125" customWidth="1"/>
    <col min="5129" max="5129" width="31.140625" customWidth="1"/>
    <col min="5130" max="5130" width="15" customWidth="1"/>
    <col min="5131" max="5131" width="12.7109375" customWidth="1"/>
    <col min="5132" max="5132" width="11.28515625" customWidth="1"/>
    <col min="5133" max="5133" width="16.28515625" customWidth="1"/>
    <col min="5134" max="5134" width="30" customWidth="1"/>
    <col min="5135" max="5135" width="62.140625" customWidth="1"/>
    <col min="5377" max="5377" width="18.7109375" customWidth="1"/>
    <col min="5378" max="5378" width="20.140625" customWidth="1"/>
    <col min="5379" max="5379" width="38.7109375" customWidth="1"/>
    <col min="5380" max="5380" width="65.42578125" customWidth="1"/>
    <col min="5381" max="5381" width="64.7109375" customWidth="1"/>
    <col min="5382" max="5382" width="13.85546875" customWidth="1"/>
    <col min="5383" max="5383" width="11" customWidth="1"/>
    <col min="5384" max="5384" width="12.5703125" customWidth="1"/>
    <col min="5385" max="5385" width="31.140625" customWidth="1"/>
    <col min="5386" max="5386" width="15" customWidth="1"/>
    <col min="5387" max="5387" width="12.7109375" customWidth="1"/>
    <col min="5388" max="5388" width="11.28515625" customWidth="1"/>
    <col min="5389" max="5389" width="16.28515625" customWidth="1"/>
    <col min="5390" max="5390" width="30" customWidth="1"/>
    <col min="5391" max="5391" width="62.140625" customWidth="1"/>
    <col min="5633" max="5633" width="18.7109375" customWidth="1"/>
    <col min="5634" max="5634" width="20.140625" customWidth="1"/>
    <col min="5635" max="5635" width="38.7109375" customWidth="1"/>
    <col min="5636" max="5636" width="65.42578125" customWidth="1"/>
    <col min="5637" max="5637" width="64.7109375" customWidth="1"/>
    <col min="5638" max="5638" width="13.85546875" customWidth="1"/>
    <col min="5639" max="5639" width="11" customWidth="1"/>
    <col min="5640" max="5640" width="12.5703125" customWidth="1"/>
    <col min="5641" max="5641" width="31.140625" customWidth="1"/>
    <col min="5642" max="5642" width="15" customWidth="1"/>
    <col min="5643" max="5643" width="12.7109375" customWidth="1"/>
    <col min="5644" max="5644" width="11.28515625" customWidth="1"/>
    <col min="5645" max="5645" width="16.28515625" customWidth="1"/>
    <col min="5646" max="5646" width="30" customWidth="1"/>
    <col min="5647" max="5647" width="62.140625" customWidth="1"/>
    <col min="5889" max="5889" width="18.7109375" customWidth="1"/>
    <col min="5890" max="5890" width="20.140625" customWidth="1"/>
    <col min="5891" max="5891" width="38.7109375" customWidth="1"/>
    <col min="5892" max="5892" width="65.42578125" customWidth="1"/>
    <col min="5893" max="5893" width="64.7109375" customWidth="1"/>
    <col min="5894" max="5894" width="13.85546875" customWidth="1"/>
    <col min="5895" max="5895" width="11" customWidth="1"/>
    <col min="5896" max="5896" width="12.5703125" customWidth="1"/>
    <col min="5897" max="5897" width="31.140625" customWidth="1"/>
    <col min="5898" max="5898" width="15" customWidth="1"/>
    <col min="5899" max="5899" width="12.7109375" customWidth="1"/>
    <col min="5900" max="5900" width="11.28515625" customWidth="1"/>
    <col min="5901" max="5901" width="16.28515625" customWidth="1"/>
    <col min="5902" max="5902" width="30" customWidth="1"/>
    <col min="5903" max="5903" width="62.140625" customWidth="1"/>
    <col min="6145" max="6145" width="18.7109375" customWidth="1"/>
    <col min="6146" max="6146" width="20.140625" customWidth="1"/>
    <col min="6147" max="6147" width="38.7109375" customWidth="1"/>
    <col min="6148" max="6148" width="65.42578125" customWidth="1"/>
    <col min="6149" max="6149" width="64.7109375" customWidth="1"/>
    <col min="6150" max="6150" width="13.85546875" customWidth="1"/>
    <col min="6151" max="6151" width="11" customWidth="1"/>
    <col min="6152" max="6152" width="12.5703125" customWidth="1"/>
    <col min="6153" max="6153" width="31.140625" customWidth="1"/>
    <col min="6154" max="6154" width="15" customWidth="1"/>
    <col min="6155" max="6155" width="12.7109375" customWidth="1"/>
    <col min="6156" max="6156" width="11.28515625" customWidth="1"/>
    <col min="6157" max="6157" width="16.28515625" customWidth="1"/>
    <col min="6158" max="6158" width="30" customWidth="1"/>
    <col min="6159" max="6159" width="62.140625" customWidth="1"/>
    <col min="6401" max="6401" width="18.7109375" customWidth="1"/>
    <col min="6402" max="6402" width="20.140625" customWidth="1"/>
    <col min="6403" max="6403" width="38.7109375" customWidth="1"/>
    <col min="6404" max="6404" width="65.42578125" customWidth="1"/>
    <col min="6405" max="6405" width="64.7109375" customWidth="1"/>
    <col min="6406" max="6406" width="13.85546875" customWidth="1"/>
    <col min="6407" max="6407" width="11" customWidth="1"/>
    <col min="6408" max="6408" width="12.5703125" customWidth="1"/>
    <col min="6409" max="6409" width="31.140625" customWidth="1"/>
    <col min="6410" max="6410" width="15" customWidth="1"/>
    <col min="6411" max="6411" width="12.7109375" customWidth="1"/>
    <col min="6412" max="6412" width="11.28515625" customWidth="1"/>
    <col min="6413" max="6413" width="16.28515625" customWidth="1"/>
    <col min="6414" max="6414" width="30" customWidth="1"/>
    <col min="6415" max="6415" width="62.140625" customWidth="1"/>
    <col min="6657" max="6657" width="18.7109375" customWidth="1"/>
    <col min="6658" max="6658" width="20.140625" customWidth="1"/>
    <col min="6659" max="6659" width="38.7109375" customWidth="1"/>
    <col min="6660" max="6660" width="65.42578125" customWidth="1"/>
    <col min="6661" max="6661" width="64.7109375" customWidth="1"/>
    <col min="6662" max="6662" width="13.85546875" customWidth="1"/>
    <col min="6663" max="6663" width="11" customWidth="1"/>
    <col min="6664" max="6664" width="12.5703125" customWidth="1"/>
    <col min="6665" max="6665" width="31.140625" customWidth="1"/>
    <col min="6666" max="6666" width="15" customWidth="1"/>
    <col min="6667" max="6667" width="12.7109375" customWidth="1"/>
    <col min="6668" max="6668" width="11.28515625" customWidth="1"/>
    <col min="6669" max="6669" width="16.28515625" customWidth="1"/>
    <col min="6670" max="6670" width="30" customWidth="1"/>
    <col min="6671" max="6671" width="62.140625" customWidth="1"/>
    <col min="6913" max="6913" width="18.7109375" customWidth="1"/>
    <col min="6914" max="6914" width="20.140625" customWidth="1"/>
    <col min="6915" max="6915" width="38.7109375" customWidth="1"/>
    <col min="6916" max="6916" width="65.42578125" customWidth="1"/>
    <col min="6917" max="6917" width="64.7109375" customWidth="1"/>
    <col min="6918" max="6918" width="13.85546875" customWidth="1"/>
    <col min="6919" max="6919" width="11" customWidth="1"/>
    <col min="6920" max="6920" width="12.5703125" customWidth="1"/>
    <col min="6921" max="6921" width="31.140625" customWidth="1"/>
    <col min="6922" max="6922" width="15" customWidth="1"/>
    <col min="6923" max="6923" width="12.7109375" customWidth="1"/>
    <col min="6924" max="6924" width="11.28515625" customWidth="1"/>
    <col min="6925" max="6925" width="16.28515625" customWidth="1"/>
    <col min="6926" max="6926" width="30" customWidth="1"/>
    <col min="6927" max="6927" width="62.140625" customWidth="1"/>
    <col min="7169" max="7169" width="18.7109375" customWidth="1"/>
    <col min="7170" max="7170" width="20.140625" customWidth="1"/>
    <col min="7171" max="7171" width="38.7109375" customWidth="1"/>
    <col min="7172" max="7172" width="65.42578125" customWidth="1"/>
    <col min="7173" max="7173" width="64.7109375" customWidth="1"/>
    <col min="7174" max="7174" width="13.85546875" customWidth="1"/>
    <col min="7175" max="7175" width="11" customWidth="1"/>
    <col min="7176" max="7176" width="12.5703125" customWidth="1"/>
    <col min="7177" max="7177" width="31.140625" customWidth="1"/>
    <col min="7178" max="7178" width="15" customWidth="1"/>
    <col min="7179" max="7179" width="12.7109375" customWidth="1"/>
    <col min="7180" max="7180" width="11.28515625" customWidth="1"/>
    <col min="7181" max="7181" width="16.28515625" customWidth="1"/>
    <col min="7182" max="7182" width="30" customWidth="1"/>
    <col min="7183" max="7183" width="62.140625" customWidth="1"/>
    <col min="7425" max="7425" width="18.7109375" customWidth="1"/>
    <col min="7426" max="7426" width="20.140625" customWidth="1"/>
    <col min="7427" max="7427" width="38.7109375" customWidth="1"/>
    <col min="7428" max="7428" width="65.42578125" customWidth="1"/>
    <col min="7429" max="7429" width="64.7109375" customWidth="1"/>
    <col min="7430" max="7430" width="13.85546875" customWidth="1"/>
    <col min="7431" max="7431" width="11" customWidth="1"/>
    <col min="7432" max="7432" width="12.5703125" customWidth="1"/>
    <col min="7433" max="7433" width="31.140625" customWidth="1"/>
    <col min="7434" max="7434" width="15" customWidth="1"/>
    <col min="7435" max="7435" width="12.7109375" customWidth="1"/>
    <col min="7436" max="7436" width="11.28515625" customWidth="1"/>
    <col min="7437" max="7437" width="16.28515625" customWidth="1"/>
    <col min="7438" max="7438" width="30" customWidth="1"/>
    <col min="7439" max="7439" width="62.140625" customWidth="1"/>
    <col min="7681" max="7681" width="18.7109375" customWidth="1"/>
    <col min="7682" max="7682" width="20.140625" customWidth="1"/>
    <col min="7683" max="7683" width="38.7109375" customWidth="1"/>
    <col min="7684" max="7684" width="65.42578125" customWidth="1"/>
    <col min="7685" max="7685" width="64.7109375" customWidth="1"/>
    <col min="7686" max="7686" width="13.85546875" customWidth="1"/>
    <col min="7687" max="7687" width="11" customWidth="1"/>
    <col min="7688" max="7688" width="12.5703125" customWidth="1"/>
    <col min="7689" max="7689" width="31.140625" customWidth="1"/>
    <col min="7690" max="7690" width="15" customWidth="1"/>
    <col min="7691" max="7691" width="12.7109375" customWidth="1"/>
    <col min="7692" max="7692" width="11.28515625" customWidth="1"/>
    <col min="7693" max="7693" width="16.28515625" customWidth="1"/>
    <col min="7694" max="7694" width="30" customWidth="1"/>
    <col min="7695" max="7695" width="62.140625" customWidth="1"/>
    <col min="7937" max="7937" width="18.7109375" customWidth="1"/>
    <col min="7938" max="7938" width="20.140625" customWidth="1"/>
    <col min="7939" max="7939" width="38.7109375" customWidth="1"/>
    <col min="7940" max="7940" width="65.42578125" customWidth="1"/>
    <col min="7941" max="7941" width="64.7109375" customWidth="1"/>
    <col min="7942" max="7942" width="13.85546875" customWidth="1"/>
    <col min="7943" max="7943" width="11" customWidth="1"/>
    <col min="7944" max="7944" width="12.5703125" customWidth="1"/>
    <col min="7945" max="7945" width="31.140625" customWidth="1"/>
    <col min="7946" max="7946" width="15" customWidth="1"/>
    <col min="7947" max="7947" width="12.7109375" customWidth="1"/>
    <col min="7948" max="7948" width="11.28515625" customWidth="1"/>
    <col min="7949" max="7949" width="16.28515625" customWidth="1"/>
    <col min="7950" max="7950" width="30" customWidth="1"/>
    <col min="7951" max="7951" width="62.140625" customWidth="1"/>
    <col min="8193" max="8193" width="18.7109375" customWidth="1"/>
    <col min="8194" max="8194" width="20.140625" customWidth="1"/>
    <col min="8195" max="8195" width="38.7109375" customWidth="1"/>
    <col min="8196" max="8196" width="65.42578125" customWidth="1"/>
    <col min="8197" max="8197" width="64.7109375" customWidth="1"/>
    <col min="8198" max="8198" width="13.85546875" customWidth="1"/>
    <col min="8199" max="8199" width="11" customWidth="1"/>
    <col min="8200" max="8200" width="12.5703125" customWidth="1"/>
    <col min="8201" max="8201" width="31.140625" customWidth="1"/>
    <col min="8202" max="8202" width="15" customWidth="1"/>
    <col min="8203" max="8203" width="12.7109375" customWidth="1"/>
    <col min="8204" max="8204" width="11.28515625" customWidth="1"/>
    <col min="8205" max="8205" width="16.28515625" customWidth="1"/>
    <col min="8206" max="8206" width="30" customWidth="1"/>
    <col min="8207" max="8207" width="62.140625" customWidth="1"/>
    <col min="8449" max="8449" width="18.7109375" customWidth="1"/>
    <col min="8450" max="8450" width="20.140625" customWidth="1"/>
    <col min="8451" max="8451" width="38.7109375" customWidth="1"/>
    <col min="8452" max="8452" width="65.42578125" customWidth="1"/>
    <col min="8453" max="8453" width="64.7109375" customWidth="1"/>
    <col min="8454" max="8454" width="13.85546875" customWidth="1"/>
    <col min="8455" max="8455" width="11" customWidth="1"/>
    <col min="8456" max="8456" width="12.5703125" customWidth="1"/>
    <col min="8457" max="8457" width="31.140625" customWidth="1"/>
    <col min="8458" max="8458" width="15" customWidth="1"/>
    <col min="8459" max="8459" width="12.7109375" customWidth="1"/>
    <col min="8460" max="8460" width="11.28515625" customWidth="1"/>
    <col min="8461" max="8461" width="16.28515625" customWidth="1"/>
    <col min="8462" max="8462" width="30" customWidth="1"/>
    <col min="8463" max="8463" width="62.140625" customWidth="1"/>
    <col min="8705" max="8705" width="18.7109375" customWidth="1"/>
    <col min="8706" max="8706" width="20.140625" customWidth="1"/>
    <col min="8707" max="8707" width="38.7109375" customWidth="1"/>
    <col min="8708" max="8708" width="65.42578125" customWidth="1"/>
    <col min="8709" max="8709" width="64.7109375" customWidth="1"/>
    <col min="8710" max="8710" width="13.85546875" customWidth="1"/>
    <col min="8711" max="8711" width="11" customWidth="1"/>
    <col min="8712" max="8712" width="12.5703125" customWidth="1"/>
    <col min="8713" max="8713" width="31.140625" customWidth="1"/>
    <col min="8714" max="8714" width="15" customWidth="1"/>
    <col min="8715" max="8715" width="12.7109375" customWidth="1"/>
    <col min="8716" max="8716" width="11.28515625" customWidth="1"/>
    <col min="8717" max="8717" width="16.28515625" customWidth="1"/>
    <col min="8718" max="8718" width="30" customWidth="1"/>
    <col min="8719" max="8719" width="62.140625" customWidth="1"/>
    <col min="8961" max="8961" width="18.7109375" customWidth="1"/>
    <col min="8962" max="8962" width="20.140625" customWidth="1"/>
    <col min="8963" max="8963" width="38.7109375" customWidth="1"/>
    <col min="8964" max="8964" width="65.42578125" customWidth="1"/>
    <col min="8965" max="8965" width="64.7109375" customWidth="1"/>
    <col min="8966" max="8966" width="13.85546875" customWidth="1"/>
    <col min="8967" max="8967" width="11" customWidth="1"/>
    <col min="8968" max="8968" width="12.5703125" customWidth="1"/>
    <col min="8969" max="8969" width="31.140625" customWidth="1"/>
    <col min="8970" max="8970" width="15" customWidth="1"/>
    <col min="8971" max="8971" width="12.7109375" customWidth="1"/>
    <col min="8972" max="8972" width="11.28515625" customWidth="1"/>
    <col min="8973" max="8973" width="16.28515625" customWidth="1"/>
    <col min="8974" max="8974" width="30" customWidth="1"/>
    <col min="8975" max="8975" width="62.140625" customWidth="1"/>
    <col min="9217" max="9217" width="18.7109375" customWidth="1"/>
    <col min="9218" max="9218" width="20.140625" customWidth="1"/>
    <col min="9219" max="9219" width="38.7109375" customWidth="1"/>
    <col min="9220" max="9220" width="65.42578125" customWidth="1"/>
    <col min="9221" max="9221" width="64.7109375" customWidth="1"/>
    <col min="9222" max="9222" width="13.85546875" customWidth="1"/>
    <col min="9223" max="9223" width="11" customWidth="1"/>
    <col min="9224" max="9224" width="12.5703125" customWidth="1"/>
    <col min="9225" max="9225" width="31.140625" customWidth="1"/>
    <col min="9226" max="9226" width="15" customWidth="1"/>
    <col min="9227" max="9227" width="12.7109375" customWidth="1"/>
    <col min="9228" max="9228" width="11.28515625" customWidth="1"/>
    <col min="9229" max="9229" width="16.28515625" customWidth="1"/>
    <col min="9230" max="9230" width="30" customWidth="1"/>
    <col min="9231" max="9231" width="62.140625" customWidth="1"/>
    <col min="9473" max="9473" width="18.7109375" customWidth="1"/>
    <col min="9474" max="9474" width="20.140625" customWidth="1"/>
    <col min="9475" max="9475" width="38.7109375" customWidth="1"/>
    <col min="9476" max="9476" width="65.42578125" customWidth="1"/>
    <col min="9477" max="9477" width="64.7109375" customWidth="1"/>
    <col min="9478" max="9478" width="13.85546875" customWidth="1"/>
    <col min="9479" max="9479" width="11" customWidth="1"/>
    <col min="9480" max="9480" width="12.5703125" customWidth="1"/>
    <col min="9481" max="9481" width="31.140625" customWidth="1"/>
    <col min="9482" max="9482" width="15" customWidth="1"/>
    <col min="9483" max="9483" width="12.7109375" customWidth="1"/>
    <col min="9484" max="9484" width="11.28515625" customWidth="1"/>
    <col min="9485" max="9485" width="16.28515625" customWidth="1"/>
    <col min="9486" max="9486" width="30" customWidth="1"/>
    <col min="9487" max="9487" width="62.140625" customWidth="1"/>
    <col min="9729" max="9729" width="18.7109375" customWidth="1"/>
    <col min="9730" max="9730" width="20.140625" customWidth="1"/>
    <col min="9731" max="9731" width="38.7109375" customWidth="1"/>
    <col min="9732" max="9732" width="65.42578125" customWidth="1"/>
    <col min="9733" max="9733" width="64.7109375" customWidth="1"/>
    <col min="9734" max="9734" width="13.85546875" customWidth="1"/>
    <col min="9735" max="9735" width="11" customWidth="1"/>
    <col min="9736" max="9736" width="12.5703125" customWidth="1"/>
    <col min="9737" max="9737" width="31.140625" customWidth="1"/>
    <col min="9738" max="9738" width="15" customWidth="1"/>
    <col min="9739" max="9739" width="12.7109375" customWidth="1"/>
    <col min="9740" max="9740" width="11.28515625" customWidth="1"/>
    <col min="9741" max="9741" width="16.28515625" customWidth="1"/>
    <col min="9742" max="9742" width="30" customWidth="1"/>
    <col min="9743" max="9743" width="62.140625" customWidth="1"/>
    <col min="9985" max="9985" width="18.7109375" customWidth="1"/>
    <col min="9986" max="9986" width="20.140625" customWidth="1"/>
    <col min="9987" max="9987" width="38.7109375" customWidth="1"/>
    <col min="9988" max="9988" width="65.42578125" customWidth="1"/>
    <col min="9989" max="9989" width="64.7109375" customWidth="1"/>
    <col min="9990" max="9990" width="13.85546875" customWidth="1"/>
    <col min="9991" max="9991" width="11" customWidth="1"/>
    <col min="9992" max="9992" width="12.5703125" customWidth="1"/>
    <col min="9993" max="9993" width="31.140625" customWidth="1"/>
    <col min="9994" max="9994" width="15" customWidth="1"/>
    <col min="9995" max="9995" width="12.7109375" customWidth="1"/>
    <col min="9996" max="9996" width="11.28515625" customWidth="1"/>
    <col min="9997" max="9997" width="16.28515625" customWidth="1"/>
    <col min="9998" max="9998" width="30" customWidth="1"/>
    <col min="9999" max="9999" width="62.140625" customWidth="1"/>
    <col min="10241" max="10241" width="18.7109375" customWidth="1"/>
    <col min="10242" max="10242" width="20.140625" customWidth="1"/>
    <col min="10243" max="10243" width="38.7109375" customWidth="1"/>
    <col min="10244" max="10244" width="65.42578125" customWidth="1"/>
    <col min="10245" max="10245" width="64.7109375" customWidth="1"/>
    <col min="10246" max="10246" width="13.85546875" customWidth="1"/>
    <col min="10247" max="10247" width="11" customWidth="1"/>
    <col min="10248" max="10248" width="12.5703125" customWidth="1"/>
    <col min="10249" max="10249" width="31.140625" customWidth="1"/>
    <col min="10250" max="10250" width="15" customWidth="1"/>
    <col min="10251" max="10251" width="12.7109375" customWidth="1"/>
    <col min="10252" max="10252" width="11.28515625" customWidth="1"/>
    <col min="10253" max="10253" width="16.28515625" customWidth="1"/>
    <col min="10254" max="10254" width="30" customWidth="1"/>
    <col min="10255" max="10255" width="62.140625" customWidth="1"/>
    <col min="10497" max="10497" width="18.7109375" customWidth="1"/>
    <col min="10498" max="10498" width="20.140625" customWidth="1"/>
    <col min="10499" max="10499" width="38.7109375" customWidth="1"/>
    <col min="10500" max="10500" width="65.42578125" customWidth="1"/>
    <col min="10501" max="10501" width="64.7109375" customWidth="1"/>
    <col min="10502" max="10502" width="13.85546875" customWidth="1"/>
    <col min="10503" max="10503" width="11" customWidth="1"/>
    <col min="10504" max="10504" width="12.5703125" customWidth="1"/>
    <col min="10505" max="10505" width="31.140625" customWidth="1"/>
    <col min="10506" max="10506" width="15" customWidth="1"/>
    <col min="10507" max="10507" width="12.7109375" customWidth="1"/>
    <col min="10508" max="10508" width="11.28515625" customWidth="1"/>
    <col min="10509" max="10509" width="16.28515625" customWidth="1"/>
    <col min="10510" max="10510" width="30" customWidth="1"/>
    <col min="10511" max="10511" width="62.140625" customWidth="1"/>
    <col min="10753" max="10753" width="18.7109375" customWidth="1"/>
    <col min="10754" max="10754" width="20.140625" customWidth="1"/>
    <col min="10755" max="10755" width="38.7109375" customWidth="1"/>
    <col min="10756" max="10756" width="65.42578125" customWidth="1"/>
    <col min="10757" max="10757" width="64.7109375" customWidth="1"/>
    <col min="10758" max="10758" width="13.85546875" customWidth="1"/>
    <col min="10759" max="10759" width="11" customWidth="1"/>
    <col min="10760" max="10760" width="12.5703125" customWidth="1"/>
    <col min="10761" max="10761" width="31.140625" customWidth="1"/>
    <col min="10762" max="10762" width="15" customWidth="1"/>
    <col min="10763" max="10763" width="12.7109375" customWidth="1"/>
    <col min="10764" max="10764" width="11.28515625" customWidth="1"/>
    <col min="10765" max="10765" width="16.28515625" customWidth="1"/>
    <col min="10766" max="10766" width="30" customWidth="1"/>
    <col min="10767" max="10767" width="62.140625" customWidth="1"/>
    <col min="11009" max="11009" width="18.7109375" customWidth="1"/>
    <col min="11010" max="11010" width="20.140625" customWidth="1"/>
    <col min="11011" max="11011" width="38.7109375" customWidth="1"/>
    <col min="11012" max="11012" width="65.42578125" customWidth="1"/>
    <col min="11013" max="11013" width="64.7109375" customWidth="1"/>
    <col min="11014" max="11014" width="13.85546875" customWidth="1"/>
    <col min="11015" max="11015" width="11" customWidth="1"/>
    <col min="11016" max="11016" width="12.5703125" customWidth="1"/>
    <col min="11017" max="11017" width="31.140625" customWidth="1"/>
    <col min="11018" max="11018" width="15" customWidth="1"/>
    <col min="11019" max="11019" width="12.7109375" customWidth="1"/>
    <col min="11020" max="11020" width="11.28515625" customWidth="1"/>
    <col min="11021" max="11021" width="16.28515625" customWidth="1"/>
    <col min="11022" max="11022" width="30" customWidth="1"/>
    <col min="11023" max="11023" width="62.140625" customWidth="1"/>
    <col min="11265" max="11265" width="18.7109375" customWidth="1"/>
    <col min="11266" max="11266" width="20.140625" customWidth="1"/>
    <col min="11267" max="11267" width="38.7109375" customWidth="1"/>
    <col min="11268" max="11268" width="65.42578125" customWidth="1"/>
    <col min="11269" max="11269" width="64.7109375" customWidth="1"/>
    <col min="11270" max="11270" width="13.85546875" customWidth="1"/>
    <col min="11271" max="11271" width="11" customWidth="1"/>
    <col min="11272" max="11272" width="12.5703125" customWidth="1"/>
    <col min="11273" max="11273" width="31.140625" customWidth="1"/>
    <col min="11274" max="11274" width="15" customWidth="1"/>
    <col min="11275" max="11275" width="12.7109375" customWidth="1"/>
    <col min="11276" max="11276" width="11.28515625" customWidth="1"/>
    <col min="11277" max="11277" width="16.28515625" customWidth="1"/>
    <col min="11278" max="11278" width="30" customWidth="1"/>
    <col min="11279" max="11279" width="62.140625" customWidth="1"/>
    <col min="11521" max="11521" width="18.7109375" customWidth="1"/>
    <col min="11522" max="11522" width="20.140625" customWidth="1"/>
    <col min="11523" max="11523" width="38.7109375" customWidth="1"/>
    <col min="11524" max="11524" width="65.42578125" customWidth="1"/>
    <col min="11525" max="11525" width="64.7109375" customWidth="1"/>
    <col min="11526" max="11526" width="13.85546875" customWidth="1"/>
    <col min="11527" max="11527" width="11" customWidth="1"/>
    <col min="11528" max="11528" width="12.5703125" customWidth="1"/>
    <col min="11529" max="11529" width="31.140625" customWidth="1"/>
    <col min="11530" max="11530" width="15" customWidth="1"/>
    <col min="11531" max="11531" width="12.7109375" customWidth="1"/>
    <col min="11532" max="11532" width="11.28515625" customWidth="1"/>
    <col min="11533" max="11533" width="16.28515625" customWidth="1"/>
    <col min="11534" max="11534" width="30" customWidth="1"/>
    <col min="11535" max="11535" width="62.140625" customWidth="1"/>
    <col min="11777" max="11777" width="18.7109375" customWidth="1"/>
    <col min="11778" max="11778" width="20.140625" customWidth="1"/>
    <col min="11779" max="11779" width="38.7109375" customWidth="1"/>
    <col min="11780" max="11780" width="65.42578125" customWidth="1"/>
    <col min="11781" max="11781" width="64.7109375" customWidth="1"/>
    <col min="11782" max="11782" width="13.85546875" customWidth="1"/>
    <col min="11783" max="11783" width="11" customWidth="1"/>
    <col min="11784" max="11784" width="12.5703125" customWidth="1"/>
    <col min="11785" max="11785" width="31.140625" customWidth="1"/>
    <col min="11786" max="11786" width="15" customWidth="1"/>
    <col min="11787" max="11787" width="12.7109375" customWidth="1"/>
    <col min="11788" max="11788" width="11.28515625" customWidth="1"/>
    <col min="11789" max="11789" width="16.28515625" customWidth="1"/>
    <col min="11790" max="11790" width="30" customWidth="1"/>
    <col min="11791" max="11791" width="62.140625" customWidth="1"/>
    <col min="12033" max="12033" width="18.7109375" customWidth="1"/>
    <col min="12034" max="12034" width="20.140625" customWidth="1"/>
    <col min="12035" max="12035" width="38.7109375" customWidth="1"/>
    <col min="12036" max="12036" width="65.42578125" customWidth="1"/>
    <col min="12037" max="12037" width="64.7109375" customWidth="1"/>
    <col min="12038" max="12038" width="13.85546875" customWidth="1"/>
    <col min="12039" max="12039" width="11" customWidth="1"/>
    <col min="12040" max="12040" width="12.5703125" customWidth="1"/>
    <col min="12041" max="12041" width="31.140625" customWidth="1"/>
    <col min="12042" max="12042" width="15" customWidth="1"/>
    <col min="12043" max="12043" width="12.7109375" customWidth="1"/>
    <col min="12044" max="12044" width="11.28515625" customWidth="1"/>
    <col min="12045" max="12045" width="16.28515625" customWidth="1"/>
    <col min="12046" max="12046" width="30" customWidth="1"/>
    <col min="12047" max="12047" width="62.140625" customWidth="1"/>
    <col min="12289" max="12289" width="18.7109375" customWidth="1"/>
    <col min="12290" max="12290" width="20.140625" customWidth="1"/>
    <col min="12291" max="12291" width="38.7109375" customWidth="1"/>
    <col min="12292" max="12292" width="65.42578125" customWidth="1"/>
    <col min="12293" max="12293" width="64.7109375" customWidth="1"/>
    <col min="12294" max="12294" width="13.85546875" customWidth="1"/>
    <col min="12295" max="12295" width="11" customWidth="1"/>
    <col min="12296" max="12296" width="12.5703125" customWidth="1"/>
    <col min="12297" max="12297" width="31.140625" customWidth="1"/>
    <col min="12298" max="12298" width="15" customWidth="1"/>
    <col min="12299" max="12299" width="12.7109375" customWidth="1"/>
    <col min="12300" max="12300" width="11.28515625" customWidth="1"/>
    <col min="12301" max="12301" width="16.28515625" customWidth="1"/>
    <col min="12302" max="12302" width="30" customWidth="1"/>
    <col min="12303" max="12303" width="62.140625" customWidth="1"/>
    <col min="12545" max="12545" width="18.7109375" customWidth="1"/>
    <col min="12546" max="12546" width="20.140625" customWidth="1"/>
    <col min="12547" max="12547" width="38.7109375" customWidth="1"/>
    <col min="12548" max="12548" width="65.42578125" customWidth="1"/>
    <col min="12549" max="12549" width="64.7109375" customWidth="1"/>
    <col min="12550" max="12550" width="13.85546875" customWidth="1"/>
    <col min="12551" max="12551" width="11" customWidth="1"/>
    <col min="12552" max="12552" width="12.5703125" customWidth="1"/>
    <col min="12553" max="12553" width="31.140625" customWidth="1"/>
    <col min="12554" max="12554" width="15" customWidth="1"/>
    <col min="12555" max="12555" width="12.7109375" customWidth="1"/>
    <col min="12556" max="12556" width="11.28515625" customWidth="1"/>
    <col min="12557" max="12557" width="16.28515625" customWidth="1"/>
    <col min="12558" max="12558" width="30" customWidth="1"/>
    <col min="12559" max="12559" width="62.140625" customWidth="1"/>
    <col min="12801" max="12801" width="18.7109375" customWidth="1"/>
    <col min="12802" max="12802" width="20.140625" customWidth="1"/>
    <col min="12803" max="12803" width="38.7109375" customWidth="1"/>
    <col min="12804" max="12804" width="65.42578125" customWidth="1"/>
    <col min="12805" max="12805" width="64.7109375" customWidth="1"/>
    <col min="12806" max="12806" width="13.85546875" customWidth="1"/>
    <col min="12807" max="12807" width="11" customWidth="1"/>
    <col min="12808" max="12808" width="12.5703125" customWidth="1"/>
    <col min="12809" max="12809" width="31.140625" customWidth="1"/>
    <col min="12810" max="12810" width="15" customWidth="1"/>
    <col min="12811" max="12811" width="12.7109375" customWidth="1"/>
    <col min="12812" max="12812" width="11.28515625" customWidth="1"/>
    <col min="12813" max="12813" width="16.28515625" customWidth="1"/>
    <col min="12814" max="12814" width="30" customWidth="1"/>
    <col min="12815" max="12815" width="62.140625" customWidth="1"/>
    <col min="13057" max="13057" width="18.7109375" customWidth="1"/>
    <col min="13058" max="13058" width="20.140625" customWidth="1"/>
    <col min="13059" max="13059" width="38.7109375" customWidth="1"/>
    <col min="13060" max="13060" width="65.42578125" customWidth="1"/>
    <col min="13061" max="13061" width="64.7109375" customWidth="1"/>
    <col min="13062" max="13062" width="13.85546875" customWidth="1"/>
    <col min="13063" max="13063" width="11" customWidth="1"/>
    <col min="13064" max="13064" width="12.5703125" customWidth="1"/>
    <col min="13065" max="13065" width="31.140625" customWidth="1"/>
    <col min="13066" max="13066" width="15" customWidth="1"/>
    <col min="13067" max="13067" width="12.7109375" customWidth="1"/>
    <col min="13068" max="13068" width="11.28515625" customWidth="1"/>
    <col min="13069" max="13069" width="16.28515625" customWidth="1"/>
    <col min="13070" max="13070" width="30" customWidth="1"/>
    <col min="13071" max="13071" width="62.140625" customWidth="1"/>
    <col min="13313" max="13313" width="18.7109375" customWidth="1"/>
    <col min="13314" max="13314" width="20.140625" customWidth="1"/>
    <col min="13315" max="13315" width="38.7109375" customWidth="1"/>
    <col min="13316" max="13316" width="65.42578125" customWidth="1"/>
    <col min="13317" max="13317" width="64.7109375" customWidth="1"/>
    <col min="13318" max="13318" width="13.85546875" customWidth="1"/>
    <col min="13319" max="13319" width="11" customWidth="1"/>
    <col min="13320" max="13320" width="12.5703125" customWidth="1"/>
    <col min="13321" max="13321" width="31.140625" customWidth="1"/>
    <col min="13322" max="13322" width="15" customWidth="1"/>
    <col min="13323" max="13323" width="12.7109375" customWidth="1"/>
    <col min="13324" max="13324" width="11.28515625" customWidth="1"/>
    <col min="13325" max="13325" width="16.28515625" customWidth="1"/>
    <col min="13326" max="13326" width="30" customWidth="1"/>
    <col min="13327" max="13327" width="62.140625" customWidth="1"/>
    <col min="13569" max="13569" width="18.7109375" customWidth="1"/>
    <col min="13570" max="13570" width="20.140625" customWidth="1"/>
    <col min="13571" max="13571" width="38.7109375" customWidth="1"/>
    <col min="13572" max="13572" width="65.42578125" customWidth="1"/>
    <col min="13573" max="13573" width="64.7109375" customWidth="1"/>
    <col min="13574" max="13574" width="13.85546875" customWidth="1"/>
    <col min="13575" max="13575" width="11" customWidth="1"/>
    <col min="13576" max="13576" width="12.5703125" customWidth="1"/>
    <col min="13577" max="13577" width="31.140625" customWidth="1"/>
    <col min="13578" max="13578" width="15" customWidth="1"/>
    <col min="13579" max="13579" width="12.7109375" customWidth="1"/>
    <col min="13580" max="13580" width="11.28515625" customWidth="1"/>
    <col min="13581" max="13581" width="16.28515625" customWidth="1"/>
    <col min="13582" max="13582" width="30" customWidth="1"/>
    <col min="13583" max="13583" width="62.140625" customWidth="1"/>
    <col min="13825" max="13825" width="18.7109375" customWidth="1"/>
    <col min="13826" max="13826" width="20.140625" customWidth="1"/>
    <col min="13827" max="13827" width="38.7109375" customWidth="1"/>
    <col min="13828" max="13828" width="65.42578125" customWidth="1"/>
    <col min="13829" max="13829" width="64.7109375" customWidth="1"/>
    <col min="13830" max="13830" width="13.85546875" customWidth="1"/>
    <col min="13831" max="13831" width="11" customWidth="1"/>
    <col min="13832" max="13832" width="12.5703125" customWidth="1"/>
    <col min="13833" max="13833" width="31.140625" customWidth="1"/>
    <col min="13834" max="13834" width="15" customWidth="1"/>
    <col min="13835" max="13835" width="12.7109375" customWidth="1"/>
    <col min="13836" max="13836" width="11.28515625" customWidth="1"/>
    <col min="13837" max="13837" width="16.28515625" customWidth="1"/>
    <col min="13838" max="13838" width="30" customWidth="1"/>
    <col min="13839" max="13839" width="62.140625" customWidth="1"/>
    <col min="14081" max="14081" width="18.7109375" customWidth="1"/>
    <col min="14082" max="14082" width="20.140625" customWidth="1"/>
    <col min="14083" max="14083" width="38.7109375" customWidth="1"/>
    <col min="14084" max="14084" width="65.42578125" customWidth="1"/>
    <col min="14085" max="14085" width="64.7109375" customWidth="1"/>
    <col min="14086" max="14086" width="13.85546875" customWidth="1"/>
    <col min="14087" max="14087" width="11" customWidth="1"/>
    <col min="14088" max="14088" width="12.5703125" customWidth="1"/>
    <col min="14089" max="14089" width="31.140625" customWidth="1"/>
    <col min="14090" max="14090" width="15" customWidth="1"/>
    <col min="14091" max="14091" width="12.7109375" customWidth="1"/>
    <col min="14092" max="14092" width="11.28515625" customWidth="1"/>
    <col min="14093" max="14093" width="16.28515625" customWidth="1"/>
    <col min="14094" max="14094" width="30" customWidth="1"/>
    <col min="14095" max="14095" width="62.140625" customWidth="1"/>
    <col min="14337" max="14337" width="18.7109375" customWidth="1"/>
    <col min="14338" max="14338" width="20.140625" customWidth="1"/>
    <col min="14339" max="14339" width="38.7109375" customWidth="1"/>
    <col min="14340" max="14340" width="65.42578125" customWidth="1"/>
    <col min="14341" max="14341" width="64.7109375" customWidth="1"/>
    <col min="14342" max="14342" width="13.85546875" customWidth="1"/>
    <col min="14343" max="14343" width="11" customWidth="1"/>
    <col min="14344" max="14344" width="12.5703125" customWidth="1"/>
    <col min="14345" max="14345" width="31.140625" customWidth="1"/>
    <col min="14346" max="14346" width="15" customWidth="1"/>
    <col min="14347" max="14347" width="12.7109375" customWidth="1"/>
    <col min="14348" max="14348" width="11.28515625" customWidth="1"/>
    <col min="14349" max="14349" width="16.28515625" customWidth="1"/>
    <col min="14350" max="14350" width="30" customWidth="1"/>
    <col min="14351" max="14351" width="62.140625" customWidth="1"/>
    <col min="14593" max="14593" width="18.7109375" customWidth="1"/>
    <col min="14594" max="14594" width="20.140625" customWidth="1"/>
    <col min="14595" max="14595" width="38.7109375" customWidth="1"/>
    <col min="14596" max="14596" width="65.42578125" customWidth="1"/>
    <col min="14597" max="14597" width="64.7109375" customWidth="1"/>
    <col min="14598" max="14598" width="13.85546875" customWidth="1"/>
    <col min="14599" max="14599" width="11" customWidth="1"/>
    <col min="14600" max="14600" width="12.5703125" customWidth="1"/>
    <col min="14601" max="14601" width="31.140625" customWidth="1"/>
    <col min="14602" max="14602" width="15" customWidth="1"/>
    <col min="14603" max="14603" width="12.7109375" customWidth="1"/>
    <col min="14604" max="14604" width="11.28515625" customWidth="1"/>
    <col min="14605" max="14605" width="16.28515625" customWidth="1"/>
    <col min="14606" max="14606" width="30" customWidth="1"/>
    <col min="14607" max="14607" width="62.140625" customWidth="1"/>
    <col min="14849" max="14849" width="18.7109375" customWidth="1"/>
    <col min="14850" max="14850" width="20.140625" customWidth="1"/>
    <col min="14851" max="14851" width="38.7109375" customWidth="1"/>
    <col min="14852" max="14852" width="65.42578125" customWidth="1"/>
    <col min="14853" max="14853" width="64.7109375" customWidth="1"/>
    <col min="14854" max="14854" width="13.85546875" customWidth="1"/>
    <col min="14855" max="14855" width="11" customWidth="1"/>
    <col min="14856" max="14856" width="12.5703125" customWidth="1"/>
    <col min="14857" max="14857" width="31.140625" customWidth="1"/>
    <col min="14858" max="14858" width="15" customWidth="1"/>
    <col min="14859" max="14859" width="12.7109375" customWidth="1"/>
    <col min="14860" max="14860" width="11.28515625" customWidth="1"/>
    <col min="14861" max="14861" width="16.28515625" customWidth="1"/>
    <col min="14862" max="14862" width="30" customWidth="1"/>
    <col min="14863" max="14863" width="62.140625" customWidth="1"/>
    <col min="15105" max="15105" width="18.7109375" customWidth="1"/>
    <col min="15106" max="15106" width="20.140625" customWidth="1"/>
    <col min="15107" max="15107" width="38.7109375" customWidth="1"/>
    <col min="15108" max="15108" width="65.42578125" customWidth="1"/>
    <col min="15109" max="15109" width="64.7109375" customWidth="1"/>
    <col min="15110" max="15110" width="13.85546875" customWidth="1"/>
    <col min="15111" max="15111" width="11" customWidth="1"/>
    <col min="15112" max="15112" width="12.5703125" customWidth="1"/>
    <col min="15113" max="15113" width="31.140625" customWidth="1"/>
    <col min="15114" max="15114" width="15" customWidth="1"/>
    <col min="15115" max="15115" width="12.7109375" customWidth="1"/>
    <col min="15116" max="15116" width="11.28515625" customWidth="1"/>
    <col min="15117" max="15117" width="16.28515625" customWidth="1"/>
    <col min="15118" max="15118" width="30" customWidth="1"/>
    <col min="15119" max="15119" width="62.140625" customWidth="1"/>
    <col min="15361" max="15361" width="18.7109375" customWidth="1"/>
    <col min="15362" max="15362" width="20.140625" customWidth="1"/>
    <col min="15363" max="15363" width="38.7109375" customWidth="1"/>
    <col min="15364" max="15364" width="65.42578125" customWidth="1"/>
    <col min="15365" max="15365" width="64.7109375" customWidth="1"/>
    <col min="15366" max="15366" width="13.85546875" customWidth="1"/>
    <col min="15367" max="15367" width="11" customWidth="1"/>
    <col min="15368" max="15368" width="12.5703125" customWidth="1"/>
    <col min="15369" max="15369" width="31.140625" customWidth="1"/>
    <col min="15370" max="15370" width="15" customWidth="1"/>
    <col min="15371" max="15371" width="12.7109375" customWidth="1"/>
    <col min="15372" max="15372" width="11.28515625" customWidth="1"/>
    <col min="15373" max="15373" width="16.28515625" customWidth="1"/>
    <col min="15374" max="15374" width="30" customWidth="1"/>
    <col min="15375" max="15375" width="62.140625" customWidth="1"/>
    <col min="15617" max="15617" width="18.7109375" customWidth="1"/>
    <col min="15618" max="15618" width="20.140625" customWidth="1"/>
    <col min="15619" max="15619" width="38.7109375" customWidth="1"/>
    <col min="15620" max="15620" width="65.42578125" customWidth="1"/>
    <col min="15621" max="15621" width="64.7109375" customWidth="1"/>
    <col min="15622" max="15622" width="13.85546875" customWidth="1"/>
    <col min="15623" max="15623" width="11" customWidth="1"/>
    <col min="15624" max="15624" width="12.5703125" customWidth="1"/>
    <col min="15625" max="15625" width="31.140625" customWidth="1"/>
    <col min="15626" max="15626" width="15" customWidth="1"/>
    <col min="15627" max="15627" width="12.7109375" customWidth="1"/>
    <col min="15628" max="15628" width="11.28515625" customWidth="1"/>
    <col min="15629" max="15629" width="16.28515625" customWidth="1"/>
    <col min="15630" max="15630" width="30" customWidth="1"/>
    <col min="15631" max="15631" width="62.140625" customWidth="1"/>
    <col min="15873" max="15873" width="18.7109375" customWidth="1"/>
    <col min="15874" max="15874" width="20.140625" customWidth="1"/>
    <col min="15875" max="15875" width="38.7109375" customWidth="1"/>
    <col min="15876" max="15876" width="65.42578125" customWidth="1"/>
    <col min="15877" max="15877" width="64.7109375" customWidth="1"/>
    <col min="15878" max="15878" width="13.85546875" customWidth="1"/>
    <col min="15879" max="15879" width="11" customWidth="1"/>
    <col min="15880" max="15880" width="12.5703125" customWidth="1"/>
    <col min="15881" max="15881" width="31.140625" customWidth="1"/>
    <col min="15882" max="15882" width="15" customWidth="1"/>
    <col min="15883" max="15883" width="12.7109375" customWidth="1"/>
    <col min="15884" max="15884" width="11.28515625" customWidth="1"/>
    <col min="15885" max="15885" width="16.28515625" customWidth="1"/>
    <col min="15886" max="15886" width="30" customWidth="1"/>
    <col min="15887" max="15887" width="62.140625" customWidth="1"/>
    <col min="16129" max="16129" width="18.7109375" customWidth="1"/>
    <col min="16130" max="16130" width="20.140625" customWidth="1"/>
    <col min="16131" max="16131" width="38.7109375" customWidth="1"/>
    <col min="16132" max="16132" width="65.42578125" customWidth="1"/>
    <col min="16133" max="16133" width="64.7109375" customWidth="1"/>
    <col min="16134" max="16134" width="13.85546875" customWidth="1"/>
    <col min="16135" max="16135" width="11" customWidth="1"/>
    <col min="16136" max="16136" width="12.5703125" customWidth="1"/>
    <col min="16137" max="16137" width="31.140625" customWidth="1"/>
    <col min="16138" max="16138" width="15" customWidth="1"/>
    <col min="16139" max="16139" width="12.7109375" customWidth="1"/>
    <col min="16140" max="16140" width="11.28515625" customWidth="1"/>
    <col min="16141" max="16141" width="16.28515625" customWidth="1"/>
    <col min="16142" max="16142" width="30" customWidth="1"/>
    <col min="16143" max="16143" width="62.140625" customWidth="1"/>
  </cols>
  <sheetData>
    <row r="1" spans="1:15" x14ac:dyDescent="0.25">
      <c r="A1" s="382" t="s">
        <v>760</v>
      </c>
      <c r="B1" s="382" t="s">
        <v>761</v>
      </c>
      <c r="C1" s="382" t="s">
        <v>762</v>
      </c>
      <c r="D1" s="382" t="s">
        <v>763</v>
      </c>
      <c r="E1" s="382" t="s">
        <v>764</v>
      </c>
      <c r="F1" s="382" t="s">
        <v>765</v>
      </c>
      <c r="G1" s="382" t="s">
        <v>766</v>
      </c>
      <c r="H1" s="382" t="s">
        <v>767</v>
      </c>
      <c r="I1" s="382" t="s">
        <v>768</v>
      </c>
      <c r="J1" s="382" t="s">
        <v>769</v>
      </c>
      <c r="K1" s="382" t="s">
        <v>770</v>
      </c>
      <c r="L1" s="382" t="s">
        <v>771</v>
      </c>
      <c r="M1" s="382" t="s">
        <v>772</v>
      </c>
      <c r="N1" s="382" t="s">
        <v>773</v>
      </c>
      <c r="O1" s="382" t="s">
        <v>774</v>
      </c>
    </row>
    <row r="2" spans="1:15" hidden="1" x14ac:dyDescent="0.25">
      <c r="A2" t="s">
        <v>775</v>
      </c>
      <c r="B2" t="s">
        <v>776</v>
      </c>
      <c r="C2" t="s">
        <v>718</v>
      </c>
      <c r="D2" t="s">
        <v>777</v>
      </c>
      <c r="E2" t="s">
        <v>778</v>
      </c>
      <c r="F2" s="398"/>
      <c r="G2" s="399">
        <v>627</v>
      </c>
      <c r="H2" s="398">
        <v>1864830.6300000004</v>
      </c>
      <c r="I2" t="s">
        <v>779</v>
      </c>
      <c r="K2" s="399">
        <v>627</v>
      </c>
      <c r="L2" s="399">
        <v>0</v>
      </c>
      <c r="M2" s="398">
        <v>0</v>
      </c>
      <c r="N2" t="s">
        <v>775</v>
      </c>
    </row>
    <row r="3" spans="1:15" hidden="1" x14ac:dyDescent="0.25">
      <c r="A3" t="s">
        <v>780</v>
      </c>
      <c r="B3" t="s">
        <v>781</v>
      </c>
      <c r="C3" t="s">
        <v>724</v>
      </c>
      <c r="D3" t="s">
        <v>782</v>
      </c>
      <c r="E3" t="s">
        <v>783</v>
      </c>
      <c r="F3" s="398"/>
      <c r="G3" s="399">
        <v>18770</v>
      </c>
      <c r="H3" s="398">
        <v>1846060.6300000004</v>
      </c>
      <c r="I3" t="s">
        <v>779</v>
      </c>
      <c r="K3" s="399">
        <v>18770</v>
      </c>
      <c r="L3" s="399">
        <v>0</v>
      </c>
      <c r="M3" s="398">
        <v>0</v>
      </c>
      <c r="N3" t="s">
        <v>775</v>
      </c>
    </row>
    <row r="4" spans="1:15" hidden="1" x14ac:dyDescent="0.25">
      <c r="A4" t="s">
        <v>775</v>
      </c>
      <c r="B4" t="s">
        <v>775</v>
      </c>
      <c r="C4" t="s">
        <v>784</v>
      </c>
      <c r="D4" s="408" t="s">
        <v>785</v>
      </c>
      <c r="E4" t="s">
        <v>40</v>
      </c>
      <c r="F4" s="398"/>
      <c r="G4" s="399">
        <v>29327</v>
      </c>
      <c r="H4" s="398"/>
      <c r="I4" t="s">
        <v>787</v>
      </c>
      <c r="K4" s="399">
        <v>29327</v>
      </c>
      <c r="L4" s="399">
        <v>0</v>
      </c>
      <c r="M4" s="398">
        <v>0</v>
      </c>
      <c r="N4" t="s">
        <v>775</v>
      </c>
      <c r="O4" t="s">
        <v>785</v>
      </c>
    </row>
    <row r="5" spans="1:15" hidden="1" x14ac:dyDescent="0.25">
      <c r="A5" t="s">
        <v>775</v>
      </c>
      <c r="B5" t="s">
        <v>775</v>
      </c>
      <c r="C5" t="s">
        <v>788</v>
      </c>
      <c r="D5" t="s">
        <v>785</v>
      </c>
      <c r="E5" t="s">
        <v>40</v>
      </c>
      <c r="F5" s="398">
        <v>29327</v>
      </c>
      <c r="G5" s="399"/>
      <c r="H5" s="398">
        <v>1846060.6300000004</v>
      </c>
      <c r="I5" t="s">
        <v>779</v>
      </c>
      <c r="K5" s="398">
        <v>29327</v>
      </c>
      <c r="L5" s="399">
        <v>0</v>
      </c>
      <c r="M5" s="398">
        <v>0</v>
      </c>
      <c r="N5" t="s">
        <v>775</v>
      </c>
      <c r="O5" t="s">
        <v>785</v>
      </c>
    </row>
    <row r="6" spans="1:15" hidden="1" x14ac:dyDescent="0.25">
      <c r="A6" t="s">
        <v>789</v>
      </c>
      <c r="B6" t="s">
        <v>790</v>
      </c>
      <c r="C6" t="s">
        <v>719</v>
      </c>
      <c r="D6" t="s">
        <v>791</v>
      </c>
      <c r="E6" t="s">
        <v>792</v>
      </c>
      <c r="F6" s="398"/>
      <c r="G6" s="399">
        <v>3000</v>
      </c>
      <c r="H6" s="398"/>
      <c r="I6" t="s">
        <v>779</v>
      </c>
      <c r="K6" s="399">
        <v>3000</v>
      </c>
      <c r="L6" s="399">
        <v>0</v>
      </c>
      <c r="M6" s="398">
        <v>0</v>
      </c>
      <c r="N6" t="s">
        <v>775</v>
      </c>
    </row>
    <row r="7" spans="1:15" hidden="1" x14ac:dyDescent="0.25">
      <c r="A7" t="s">
        <v>789</v>
      </c>
      <c r="B7" t="s">
        <v>793</v>
      </c>
      <c r="C7" t="s">
        <v>719</v>
      </c>
      <c r="D7" t="s">
        <v>794</v>
      </c>
      <c r="E7" t="s">
        <v>792</v>
      </c>
      <c r="F7" s="398"/>
      <c r="G7" s="399">
        <v>3000</v>
      </c>
      <c r="H7" s="398">
        <v>1840060.6300000004</v>
      </c>
      <c r="I7" t="s">
        <v>779</v>
      </c>
      <c r="K7" s="399">
        <v>3000</v>
      </c>
      <c r="L7" s="399">
        <v>0</v>
      </c>
      <c r="M7" s="398">
        <v>0</v>
      </c>
      <c r="N7" t="s">
        <v>775</v>
      </c>
    </row>
    <row r="8" spans="1:15" hidden="1" x14ac:dyDescent="0.25">
      <c r="A8" t="s">
        <v>795</v>
      </c>
      <c r="B8" t="s">
        <v>795</v>
      </c>
      <c r="C8" t="s">
        <v>720</v>
      </c>
      <c r="D8" t="s">
        <v>796</v>
      </c>
      <c r="E8" t="s">
        <v>797</v>
      </c>
      <c r="F8" s="398"/>
      <c r="G8" s="399">
        <v>3930</v>
      </c>
      <c r="H8" s="398">
        <v>1836130.6300000004</v>
      </c>
      <c r="I8" t="s">
        <v>779</v>
      </c>
      <c r="K8" s="399">
        <v>3930</v>
      </c>
      <c r="L8" s="399">
        <v>0</v>
      </c>
      <c r="M8" s="398">
        <v>0</v>
      </c>
      <c r="N8" t="s">
        <v>775</v>
      </c>
    </row>
    <row r="9" spans="1:15" hidden="1" x14ac:dyDescent="0.25">
      <c r="A9" t="s">
        <v>798</v>
      </c>
      <c r="B9" t="s">
        <v>799</v>
      </c>
      <c r="C9" t="s">
        <v>800</v>
      </c>
      <c r="D9" t="s">
        <v>801</v>
      </c>
      <c r="E9" t="s">
        <v>136</v>
      </c>
      <c r="F9" s="398"/>
      <c r="G9" s="399">
        <v>1800</v>
      </c>
      <c r="H9" s="398">
        <v>1834330.6300000004</v>
      </c>
      <c r="I9" t="s">
        <v>779</v>
      </c>
      <c r="K9" s="399">
        <v>1800</v>
      </c>
      <c r="L9" s="399">
        <v>0</v>
      </c>
      <c r="M9" s="398">
        <v>0</v>
      </c>
      <c r="N9" t="s">
        <v>802</v>
      </c>
      <c r="O9" t="s">
        <v>786</v>
      </c>
    </row>
    <row r="10" spans="1:15" hidden="1" x14ac:dyDescent="0.25">
      <c r="A10" t="s">
        <v>802</v>
      </c>
      <c r="B10" t="s">
        <v>802</v>
      </c>
      <c r="C10" t="s">
        <v>784</v>
      </c>
      <c r="D10" s="408" t="s">
        <v>785</v>
      </c>
      <c r="E10" t="s">
        <v>40</v>
      </c>
      <c r="F10" s="398"/>
      <c r="G10" s="399">
        <v>1800</v>
      </c>
      <c r="H10" s="398"/>
      <c r="I10" t="s">
        <v>787</v>
      </c>
      <c r="K10" s="399">
        <v>1800</v>
      </c>
      <c r="L10" s="399">
        <v>0</v>
      </c>
      <c r="M10" s="398">
        <v>0</v>
      </c>
      <c r="N10" t="s">
        <v>802</v>
      </c>
      <c r="O10" t="s">
        <v>785</v>
      </c>
    </row>
    <row r="11" spans="1:15" hidden="1" x14ac:dyDescent="0.25">
      <c r="A11" t="s">
        <v>802</v>
      </c>
      <c r="B11" t="s">
        <v>802</v>
      </c>
      <c r="C11" t="s">
        <v>788</v>
      </c>
      <c r="D11" s="407" t="s">
        <v>785</v>
      </c>
      <c r="E11" t="s">
        <v>40</v>
      </c>
      <c r="F11" s="398">
        <v>1800</v>
      </c>
      <c r="G11" s="399"/>
      <c r="H11" s="398"/>
      <c r="I11" t="s">
        <v>779</v>
      </c>
      <c r="K11" s="398">
        <v>1800</v>
      </c>
      <c r="L11" s="399">
        <v>0</v>
      </c>
      <c r="M11" s="398">
        <v>0</v>
      </c>
      <c r="N11" t="s">
        <v>802</v>
      </c>
      <c r="O11" t="s">
        <v>785</v>
      </c>
    </row>
    <row r="12" spans="1:15" hidden="1" x14ac:dyDescent="0.25">
      <c r="A12" t="s">
        <v>802</v>
      </c>
      <c r="B12" t="s">
        <v>798</v>
      </c>
      <c r="C12" t="s">
        <v>20</v>
      </c>
      <c r="D12" t="s">
        <v>803</v>
      </c>
      <c r="E12" t="s">
        <v>742</v>
      </c>
      <c r="F12" s="398"/>
      <c r="G12" s="399">
        <v>541.01</v>
      </c>
      <c r="H12" s="398"/>
      <c r="I12" t="s">
        <v>779</v>
      </c>
      <c r="K12" s="409">
        <v>541.01</v>
      </c>
      <c r="L12" s="399">
        <v>0</v>
      </c>
      <c r="M12" s="398">
        <v>0</v>
      </c>
      <c r="N12" t="s">
        <v>804</v>
      </c>
    </row>
    <row r="13" spans="1:15" x14ac:dyDescent="0.25">
      <c r="A13" t="s">
        <v>802</v>
      </c>
      <c r="B13" t="s">
        <v>805</v>
      </c>
      <c r="C13" t="s">
        <v>55</v>
      </c>
      <c r="D13" t="s">
        <v>806</v>
      </c>
      <c r="E13" t="s">
        <v>742</v>
      </c>
      <c r="F13" s="398"/>
      <c r="G13" s="399">
        <v>666.25</v>
      </c>
      <c r="H13" s="398">
        <v>1833123.3700000003</v>
      </c>
      <c r="I13" t="s">
        <v>779</v>
      </c>
      <c r="K13" s="409">
        <v>666.25</v>
      </c>
      <c r="L13" s="399">
        <v>0</v>
      </c>
      <c r="M13" s="398">
        <v>0</v>
      </c>
      <c r="N13" t="s">
        <v>804</v>
      </c>
    </row>
    <row r="14" spans="1:15" hidden="1" x14ac:dyDescent="0.25">
      <c r="A14" t="s">
        <v>807</v>
      </c>
      <c r="B14" t="s">
        <v>808</v>
      </c>
      <c r="C14" t="s">
        <v>748</v>
      </c>
      <c r="D14" t="s">
        <v>809</v>
      </c>
      <c r="E14" t="s">
        <v>810</v>
      </c>
      <c r="F14" s="398"/>
      <c r="G14" s="399">
        <v>539.70000000000005</v>
      </c>
      <c r="H14" s="398"/>
      <c r="I14" t="s">
        <v>779</v>
      </c>
      <c r="K14" s="399">
        <v>539.70000000000005</v>
      </c>
      <c r="L14" s="399">
        <v>0</v>
      </c>
      <c r="M14" s="398">
        <v>0</v>
      </c>
      <c r="N14" t="s">
        <v>804</v>
      </c>
      <c r="O14" t="s">
        <v>786</v>
      </c>
    </row>
    <row r="15" spans="1:15" hidden="1" x14ac:dyDescent="0.25">
      <c r="A15" t="s">
        <v>807</v>
      </c>
      <c r="B15" t="s">
        <v>811</v>
      </c>
      <c r="C15" t="s">
        <v>748</v>
      </c>
      <c r="D15" t="s">
        <v>812</v>
      </c>
      <c r="E15" t="s">
        <v>810</v>
      </c>
      <c r="F15" s="398"/>
      <c r="G15" s="399">
        <v>890.25</v>
      </c>
      <c r="H15" s="398">
        <v>1831693.4200000004</v>
      </c>
      <c r="I15" t="s">
        <v>779</v>
      </c>
      <c r="K15" s="399">
        <v>890.25</v>
      </c>
      <c r="L15" s="399">
        <v>0</v>
      </c>
      <c r="M15" s="398">
        <v>0</v>
      </c>
      <c r="N15" t="s">
        <v>804</v>
      </c>
      <c r="O15" t="s">
        <v>786</v>
      </c>
    </row>
    <row r="16" spans="1:15" hidden="1" x14ac:dyDescent="0.25">
      <c r="A16" t="s">
        <v>804</v>
      </c>
      <c r="B16" t="s">
        <v>813</v>
      </c>
      <c r="C16" t="s">
        <v>720</v>
      </c>
      <c r="D16" t="s">
        <v>814</v>
      </c>
      <c r="E16" t="s">
        <v>815</v>
      </c>
      <c r="F16" s="398"/>
      <c r="G16" s="399">
        <v>793.34</v>
      </c>
      <c r="H16" s="398">
        <v>1830900.0800000003</v>
      </c>
      <c r="I16" t="s">
        <v>779</v>
      </c>
      <c r="K16" s="399">
        <v>793.34</v>
      </c>
      <c r="L16" s="399">
        <v>0</v>
      </c>
      <c r="M16" s="398">
        <v>0</v>
      </c>
      <c r="N16" t="s">
        <v>804</v>
      </c>
      <c r="O16" t="s">
        <v>786</v>
      </c>
    </row>
    <row r="17" spans="1:15" hidden="1" x14ac:dyDescent="0.25">
      <c r="A17" t="s">
        <v>775</v>
      </c>
      <c r="B17" t="s">
        <v>799</v>
      </c>
      <c r="C17" t="s">
        <v>816</v>
      </c>
      <c r="D17" t="s">
        <v>817</v>
      </c>
      <c r="E17" t="s">
        <v>139</v>
      </c>
      <c r="F17" s="398"/>
      <c r="G17" s="399">
        <v>122</v>
      </c>
      <c r="H17" s="398">
        <v>1830778.0800000003</v>
      </c>
      <c r="I17" t="s">
        <v>779</v>
      </c>
      <c r="K17" s="399">
        <v>122</v>
      </c>
      <c r="L17" s="399">
        <v>0</v>
      </c>
      <c r="M17" s="398">
        <v>0</v>
      </c>
      <c r="N17" t="s">
        <v>804</v>
      </c>
    </row>
    <row r="18" spans="1:15" hidden="1" x14ac:dyDescent="0.25">
      <c r="A18" t="s">
        <v>804</v>
      </c>
      <c r="B18" t="s">
        <v>804</v>
      </c>
      <c r="C18" t="s">
        <v>784</v>
      </c>
      <c r="D18" s="408" t="s">
        <v>785</v>
      </c>
      <c r="E18" t="s">
        <v>40</v>
      </c>
      <c r="F18" s="398"/>
      <c r="G18" s="399">
        <v>3552.55</v>
      </c>
      <c r="H18" s="398"/>
      <c r="I18" t="s">
        <v>787</v>
      </c>
      <c r="K18" s="399">
        <v>3552.55</v>
      </c>
      <c r="L18" s="399">
        <v>0</v>
      </c>
      <c r="M18" s="398">
        <v>0</v>
      </c>
      <c r="N18" t="s">
        <v>804</v>
      </c>
      <c r="O18" t="s">
        <v>785</v>
      </c>
    </row>
    <row r="19" spans="1:15" hidden="1" x14ac:dyDescent="0.25">
      <c r="A19" t="s">
        <v>804</v>
      </c>
      <c r="B19" t="s">
        <v>804</v>
      </c>
      <c r="C19" t="s">
        <v>788</v>
      </c>
      <c r="D19" s="407" t="s">
        <v>785</v>
      </c>
      <c r="E19" t="s">
        <v>40</v>
      </c>
      <c r="F19" s="398">
        <v>3552.55</v>
      </c>
      <c r="G19" s="399"/>
      <c r="H19" s="398"/>
      <c r="I19" t="s">
        <v>779</v>
      </c>
      <c r="K19" s="398">
        <v>3552.55</v>
      </c>
      <c r="L19" s="399">
        <v>0</v>
      </c>
      <c r="M19" s="398">
        <v>0</v>
      </c>
      <c r="N19" t="s">
        <v>804</v>
      </c>
      <c r="O19" t="s">
        <v>785</v>
      </c>
    </row>
    <row r="20" spans="1:15" hidden="1" x14ac:dyDescent="0.25">
      <c r="A20" t="s">
        <v>804</v>
      </c>
      <c r="B20" t="s">
        <v>799</v>
      </c>
      <c r="C20" t="s">
        <v>721</v>
      </c>
      <c r="D20" t="s">
        <v>818</v>
      </c>
      <c r="E20" t="s">
        <v>257</v>
      </c>
      <c r="F20" s="398"/>
      <c r="G20" s="399">
        <v>229238.23</v>
      </c>
      <c r="H20" s="398">
        <v>1601539.8500000003</v>
      </c>
      <c r="I20" t="s">
        <v>779</v>
      </c>
      <c r="K20" s="399">
        <v>229238.23</v>
      </c>
      <c r="L20" s="399">
        <v>0</v>
      </c>
      <c r="M20" s="398">
        <v>0</v>
      </c>
      <c r="N20" t="s">
        <v>819</v>
      </c>
      <c r="O20" t="s">
        <v>786</v>
      </c>
    </row>
    <row r="21" spans="1:15" hidden="1" x14ac:dyDescent="0.25">
      <c r="A21" t="s">
        <v>820</v>
      </c>
      <c r="B21" t="s">
        <v>775</v>
      </c>
      <c r="C21" t="s">
        <v>821</v>
      </c>
      <c r="D21" s="407" t="s">
        <v>822</v>
      </c>
      <c r="E21" t="s">
        <v>823</v>
      </c>
      <c r="F21" s="398">
        <v>298911.73</v>
      </c>
      <c r="G21" s="399"/>
      <c r="H21" s="398">
        <v>1900451.5800000003</v>
      </c>
      <c r="I21" t="s">
        <v>779</v>
      </c>
      <c r="K21" s="398">
        <v>298911.73</v>
      </c>
      <c r="L21" s="399">
        <v>0</v>
      </c>
      <c r="M21" s="398">
        <v>0</v>
      </c>
      <c r="N21" t="s">
        <v>819</v>
      </c>
    </row>
    <row r="22" spans="1:15" hidden="1" x14ac:dyDescent="0.25">
      <c r="A22" t="s">
        <v>819</v>
      </c>
      <c r="B22" t="s">
        <v>775</v>
      </c>
      <c r="C22" t="s">
        <v>821</v>
      </c>
      <c r="D22" s="407" t="s">
        <v>822</v>
      </c>
      <c r="E22" t="s">
        <v>823</v>
      </c>
      <c r="F22" s="398">
        <v>889854.24</v>
      </c>
      <c r="G22" s="399"/>
      <c r="H22" s="398"/>
      <c r="I22" t="s">
        <v>779</v>
      </c>
      <c r="K22" s="398">
        <v>889854.24</v>
      </c>
      <c r="L22" s="399">
        <v>0</v>
      </c>
      <c r="M22" s="398">
        <v>0</v>
      </c>
      <c r="N22" t="s">
        <v>819</v>
      </c>
    </row>
    <row r="23" spans="1:15" hidden="1" x14ac:dyDescent="0.25">
      <c r="A23" t="s">
        <v>819</v>
      </c>
      <c r="B23" t="s">
        <v>819</v>
      </c>
      <c r="C23" t="s">
        <v>784</v>
      </c>
      <c r="D23" s="408" t="s">
        <v>824</v>
      </c>
      <c r="E23" t="s">
        <v>40</v>
      </c>
      <c r="F23" s="398"/>
      <c r="G23" s="399">
        <v>959416.74</v>
      </c>
      <c r="H23" s="398"/>
      <c r="I23" t="s">
        <v>779</v>
      </c>
      <c r="K23" s="399">
        <v>959416.74</v>
      </c>
      <c r="L23" s="399">
        <v>0</v>
      </c>
      <c r="M23" s="398">
        <v>0</v>
      </c>
      <c r="N23" t="s">
        <v>819</v>
      </c>
      <c r="O23" t="s">
        <v>824</v>
      </c>
    </row>
    <row r="24" spans="1:15" hidden="1" x14ac:dyDescent="0.25">
      <c r="A24" t="s">
        <v>819</v>
      </c>
      <c r="B24" t="s">
        <v>819</v>
      </c>
      <c r="C24" t="s">
        <v>788</v>
      </c>
      <c r="D24" s="407" t="s">
        <v>824</v>
      </c>
      <c r="E24" t="s">
        <v>40</v>
      </c>
      <c r="F24" s="398">
        <v>959416.74</v>
      </c>
      <c r="G24" s="399"/>
      <c r="H24" s="398"/>
      <c r="I24" t="s">
        <v>787</v>
      </c>
      <c r="K24" s="398">
        <v>959416.74</v>
      </c>
      <c r="L24" s="399">
        <v>0</v>
      </c>
      <c r="M24" s="398">
        <v>0</v>
      </c>
      <c r="N24" t="s">
        <v>819</v>
      </c>
      <c r="O24" t="s">
        <v>824</v>
      </c>
    </row>
    <row r="25" spans="1:15" hidden="1" x14ac:dyDescent="0.25">
      <c r="A25" t="s">
        <v>819</v>
      </c>
      <c r="B25" t="s">
        <v>819</v>
      </c>
      <c r="C25" t="s">
        <v>730</v>
      </c>
      <c r="D25" t="s">
        <v>825</v>
      </c>
      <c r="E25" t="s">
        <v>40</v>
      </c>
      <c r="F25" s="398"/>
      <c r="G25" s="399">
        <v>111</v>
      </c>
      <c r="H25" s="398">
        <v>2790194.8200000003</v>
      </c>
      <c r="I25" t="s">
        <v>779</v>
      </c>
      <c r="K25" s="399">
        <v>111</v>
      </c>
      <c r="L25" s="399">
        <v>0</v>
      </c>
      <c r="M25" s="398">
        <v>0</v>
      </c>
      <c r="N25" t="s">
        <v>819</v>
      </c>
      <c r="O25" t="s">
        <v>259</v>
      </c>
    </row>
    <row r="26" spans="1:15" hidden="1" x14ac:dyDescent="0.25">
      <c r="A26" t="s">
        <v>826</v>
      </c>
      <c r="B26" t="s">
        <v>827</v>
      </c>
      <c r="C26" t="s">
        <v>828</v>
      </c>
      <c r="D26" t="s">
        <v>829</v>
      </c>
      <c r="E26" t="s">
        <v>830</v>
      </c>
      <c r="F26" s="398"/>
      <c r="G26" s="399">
        <v>21470.3</v>
      </c>
      <c r="H26" s="398">
        <v>2768724.5200000005</v>
      </c>
      <c r="I26" t="s">
        <v>779</v>
      </c>
      <c r="K26" s="399">
        <v>21470.3</v>
      </c>
      <c r="L26" s="399">
        <v>0</v>
      </c>
      <c r="M26" s="398">
        <v>0</v>
      </c>
      <c r="N26" t="s">
        <v>826</v>
      </c>
      <c r="O26" t="s">
        <v>786</v>
      </c>
    </row>
    <row r="27" spans="1:15" hidden="1" x14ac:dyDescent="0.25">
      <c r="A27" t="s">
        <v>804</v>
      </c>
      <c r="B27" t="s">
        <v>795</v>
      </c>
      <c r="C27" t="s">
        <v>831</v>
      </c>
      <c r="D27" t="s">
        <v>832</v>
      </c>
      <c r="E27" t="s">
        <v>833</v>
      </c>
      <c r="F27" s="398"/>
      <c r="G27" s="399">
        <v>191.22</v>
      </c>
      <c r="H27" s="398">
        <v>2768533.3000000003</v>
      </c>
      <c r="I27" t="s">
        <v>779</v>
      </c>
      <c r="K27" s="399">
        <v>191.22</v>
      </c>
      <c r="L27" s="399">
        <v>0</v>
      </c>
      <c r="M27" s="398">
        <v>0</v>
      </c>
      <c r="N27" t="s">
        <v>826</v>
      </c>
      <c r="O27" t="s">
        <v>786</v>
      </c>
    </row>
    <row r="28" spans="1:15" hidden="1" x14ac:dyDescent="0.25">
      <c r="A28" t="s">
        <v>834</v>
      </c>
      <c r="B28" t="s">
        <v>799</v>
      </c>
      <c r="C28" t="s">
        <v>722</v>
      </c>
      <c r="D28" t="s">
        <v>835</v>
      </c>
      <c r="E28" t="s">
        <v>836</v>
      </c>
      <c r="F28" s="398"/>
      <c r="G28" s="399">
        <v>134.02000000000001</v>
      </c>
      <c r="H28" s="398">
        <v>2768399.2800000003</v>
      </c>
      <c r="I28" t="s">
        <v>779</v>
      </c>
      <c r="K28" s="399">
        <v>134.02000000000001</v>
      </c>
      <c r="L28" s="399">
        <v>0</v>
      </c>
      <c r="M28" s="398">
        <v>0</v>
      </c>
      <c r="N28" t="s">
        <v>826</v>
      </c>
      <c r="O28" t="s">
        <v>786</v>
      </c>
    </row>
    <row r="29" spans="1:15" hidden="1" x14ac:dyDescent="0.25">
      <c r="A29" t="s">
        <v>826</v>
      </c>
      <c r="B29" t="s">
        <v>837</v>
      </c>
      <c r="C29" t="s">
        <v>838</v>
      </c>
      <c r="D29" t="s">
        <v>839</v>
      </c>
      <c r="E29" t="s">
        <v>840</v>
      </c>
      <c r="F29" s="398"/>
      <c r="G29" s="399">
        <v>183.37</v>
      </c>
      <c r="H29" s="398">
        <v>2768215.91</v>
      </c>
      <c r="I29" t="s">
        <v>779</v>
      </c>
      <c r="K29" s="399">
        <v>183.37</v>
      </c>
      <c r="L29" s="399">
        <v>0</v>
      </c>
      <c r="M29" s="398">
        <v>0</v>
      </c>
      <c r="N29" t="s">
        <v>826</v>
      </c>
      <c r="O29" t="s">
        <v>786</v>
      </c>
    </row>
    <row r="30" spans="1:15" hidden="1" x14ac:dyDescent="0.25">
      <c r="A30" t="s">
        <v>820</v>
      </c>
      <c r="B30" t="s">
        <v>841</v>
      </c>
      <c r="C30" t="s">
        <v>720</v>
      </c>
      <c r="D30" t="s">
        <v>842</v>
      </c>
      <c r="E30" t="s">
        <v>843</v>
      </c>
      <c r="F30" s="398"/>
      <c r="G30" s="399">
        <v>1635.2</v>
      </c>
      <c r="H30" s="398">
        <v>2766580.71</v>
      </c>
      <c r="I30" t="s">
        <v>779</v>
      </c>
      <c r="K30" s="399">
        <v>1635.2</v>
      </c>
      <c r="L30" s="399">
        <v>0</v>
      </c>
      <c r="M30" s="398">
        <v>0</v>
      </c>
      <c r="N30" t="s">
        <v>826</v>
      </c>
    </row>
    <row r="31" spans="1:15" hidden="1" x14ac:dyDescent="0.25">
      <c r="A31" t="s">
        <v>826</v>
      </c>
      <c r="B31" t="s">
        <v>799</v>
      </c>
      <c r="C31" t="s">
        <v>844</v>
      </c>
      <c r="D31" t="s">
        <v>845</v>
      </c>
      <c r="E31" t="s">
        <v>368</v>
      </c>
      <c r="F31" s="398"/>
      <c r="G31" s="399">
        <v>463.51</v>
      </c>
      <c r="H31" s="398"/>
      <c r="I31" t="s">
        <v>779</v>
      </c>
      <c r="K31" s="399">
        <v>463.51</v>
      </c>
      <c r="L31" s="399">
        <v>0</v>
      </c>
      <c r="M31" s="398">
        <v>0</v>
      </c>
      <c r="N31" t="s">
        <v>826</v>
      </c>
    </row>
    <row r="32" spans="1:15" hidden="1" x14ac:dyDescent="0.25">
      <c r="A32" t="s">
        <v>826</v>
      </c>
      <c r="B32" t="s">
        <v>826</v>
      </c>
      <c r="C32" t="s">
        <v>784</v>
      </c>
      <c r="D32" s="408" t="s">
        <v>846</v>
      </c>
      <c r="E32" t="s">
        <v>40</v>
      </c>
      <c r="F32" s="398"/>
      <c r="G32" s="399">
        <v>24077.62</v>
      </c>
      <c r="H32" s="398"/>
      <c r="I32" t="s">
        <v>787</v>
      </c>
      <c r="K32" s="399">
        <v>24077.62</v>
      </c>
      <c r="L32" s="399">
        <v>0</v>
      </c>
      <c r="M32" s="398">
        <v>0</v>
      </c>
      <c r="N32" t="s">
        <v>826</v>
      </c>
      <c r="O32" t="s">
        <v>846</v>
      </c>
    </row>
    <row r="33" spans="1:15" hidden="1" x14ac:dyDescent="0.25">
      <c r="A33" t="s">
        <v>826</v>
      </c>
      <c r="B33" t="s">
        <v>826</v>
      </c>
      <c r="C33" t="s">
        <v>788</v>
      </c>
      <c r="D33" s="407" t="s">
        <v>846</v>
      </c>
      <c r="E33" t="s">
        <v>40</v>
      </c>
      <c r="F33" s="398">
        <v>24077.62</v>
      </c>
      <c r="G33" s="399"/>
      <c r="H33" s="398">
        <v>2766117.2</v>
      </c>
      <c r="I33" t="s">
        <v>779</v>
      </c>
      <c r="K33" s="398">
        <v>24077.62</v>
      </c>
      <c r="L33" s="399">
        <v>0</v>
      </c>
      <c r="M33" s="398">
        <v>0</v>
      </c>
      <c r="N33" t="s">
        <v>826</v>
      </c>
      <c r="O33" t="s">
        <v>846</v>
      </c>
    </row>
    <row r="34" spans="1:15" hidden="1" x14ac:dyDescent="0.25">
      <c r="A34" t="s">
        <v>820</v>
      </c>
      <c r="B34" t="s">
        <v>847</v>
      </c>
      <c r="C34" t="s">
        <v>748</v>
      </c>
      <c r="D34" t="s">
        <v>848</v>
      </c>
      <c r="E34" t="s">
        <v>849</v>
      </c>
      <c r="F34" s="398"/>
      <c r="G34" s="399">
        <v>581.63</v>
      </c>
      <c r="H34" s="398"/>
      <c r="I34" t="s">
        <v>779</v>
      </c>
      <c r="K34" s="399">
        <v>581.63</v>
      </c>
      <c r="L34" s="399">
        <v>0</v>
      </c>
      <c r="M34" s="398">
        <v>0</v>
      </c>
      <c r="N34" t="s">
        <v>820</v>
      </c>
    </row>
    <row r="35" spans="1:15" hidden="1" x14ac:dyDescent="0.25">
      <c r="A35" t="s">
        <v>820</v>
      </c>
      <c r="B35" t="s">
        <v>820</v>
      </c>
      <c r="C35" t="s">
        <v>784</v>
      </c>
      <c r="D35" s="408" t="s">
        <v>785</v>
      </c>
      <c r="E35" t="s">
        <v>40</v>
      </c>
      <c r="F35" s="398"/>
      <c r="G35" s="399">
        <v>581.63</v>
      </c>
      <c r="H35" s="398"/>
      <c r="I35" t="s">
        <v>787</v>
      </c>
      <c r="K35" s="399">
        <v>581.63</v>
      </c>
      <c r="L35" s="399">
        <v>0</v>
      </c>
      <c r="M35" s="398">
        <v>0</v>
      </c>
      <c r="N35" t="s">
        <v>820</v>
      </c>
      <c r="O35" t="s">
        <v>785</v>
      </c>
    </row>
    <row r="36" spans="1:15" hidden="1" x14ac:dyDescent="0.25">
      <c r="A36" t="s">
        <v>820</v>
      </c>
      <c r="B36" t="s">
        <v>820</v>
      </c>
      <c r="C36" t="s">
        <v>788</v>
      </c>
      <c r="D36" s="407" t="s">
        <v>785</v>
      </c>
      <c r="E36" t="s">
        <v>40</v>
      </c>
      <c r="F36" s="398">
        <v>581.63</v>
      </c>
      <c r="G36" s="399"/>
      <c r="H36" s="398">
        <v>2765535.5700000003</v>
      </c>
      <c r="I36" t="s">
        <v>779</v>
      </c>
      <c r="K36" s="398">
        <v>581.63</v>
      </c>
      <c r="L36" s="399">
        <v>0</v>
      </c>
      <c r="M36" s="398">
        <v>0</v>
      </c>
      <c r="N36" t="s">
        <v>820</v>
      </c>
      <c r="O36" t="s">
        <v>785</v>
      </c>
    </row>
    <row r="37" spans="1:15" hidden="1" x14ac:dyDescent="0.25">
      <c r="A37" t="s">
        <v>850</v>
      </c>
      <c r="B37" t="s">
        <v>775</v>
      </c>
      <c r="C37" t="s">
        <v>745</v>
      </c>
      <c r="D37" t="s">
        <v>851</v>
      </c>
      <c r="E37" t="s">
        <v>37</v>
      </c>
      <c r="F37" s="398"/>
      <c r="G37" s="399">
        <v>35662.97</v>
      </c>
      <c r="H37" s="398">
        <v>2729872.6</v>
      </c>
      <c r="I37" t="s">
        <v>779</v>
      </c>
      <c r="K37" s="399">
        <v>35662.97</v>
      </c>
      <c r="L37" s="399">
        <v>0</v>
      </c>
      <c r="M37" s="398">
        <v>0</v>
      </c>
      <c r="N37" t="s">
        <v>852</v>
      </c>
      <c r="O37" t="s">
        <v>786</v>
      </c>
    </row>
    <row r="38" spans="1:15" hidden="1" x14ac:dyDescent="0.25">
      <c r="A38" t="s">
        <v>852</v>
      </c>
      <c r="B38" t="s">
        <v>852</v>
      </c>
      <c r="C38" t="s">
        <v>784</v>
      </c>
      <c r="D38" s="408" t="s">
        <v>785</v>
      </c>
      <c r="E38" t="s">
        <v>40</v>
      </c>
      <c r="F38" s="398"/>
      <c r="G38" s="399">
        <v>35662.97</v>
      </c>
      <c r="H38" s="398"/>
      <c r="I38" t="s">
        <v>787</v>
      </c>
      <c r="K38" s="399">
        <v>35662.97</v>
      </c>
      <c r="L38" s="399">
        <v>0</v>
      </c>
      <c r="M38" s="398">
        <v>0</v>
      </c>
      <c r="N38" t="s">
        <v>852</v>
      </c>
      <c r="O38" t="s">
        <v>785</v>
      </c>
    </row>
    <row r="39" spans="1:15" hidden="1" x14ac:dyDescent="0.25">
      <c r="A39" t="s">
        <v>852</v>
      </c>
      <c r="B39" t="s">
        <v>852</v>
      </c>
      <c r="C39" t="s">
        <v>788</v>
      </c>
      <c r="D39" s="407" t="s">
        <v>785</v>
      </c>
      <c r="E39" t="s">
        <v>40</v>
      </c>
      <c r="F39" s="398">
        <v>35662.97</v>
      </c>
      <c r="G39" s="399"/>
      <c r="H39" s="398">
        <v>2729872.6</v>
      </c>
      <c r="I39" t="s">
        <v>779</v>
      </c>
      <c r="K39" s="398">
        <v>35662.97</v>
      </c>
      <c r="L39" s="399">
        <v>0</v>
      </c>
      <c r="M39" s="398">
        <v>0</v>
      </c>
      <c r="N39" t="s">
        <v>852</v>
      </c>
      <c r="O39" t="s">
        <v>785</v>
      </c>
    </row>
    <row r="40" spans="1:15" hidden="1" x14ac:dyDescent="0.25">
      <c r="A40" t="s">
        <v>850</v>
      </c>
      <c r="B40" t="s">
        <v>775</v>
      </c>
      <c r="C40" t="s">
        <v>726</v>
      </c>
      <c r="D40" t="s">
        <v>853</v>
      </c>
      <c r="E40" t="s">
        <v>854</v>
      </c>
      <c r="F40" s="398"/>
      <c r="G40" s="399">
        <v>34884</v>
      </c>
      <c r="H40" s="398">
        <v>2694988.6</v>
      </c>
      <c r="I40" t="s">
        <v>779</v>
      </c>
      <c r="K40" s="399">
        <v>34884</v>
      </c>
      <c r="L40" s="399">
        <v>0</v>
      </c>
      <c r="M40" s="398">
        <v>0</v>
      </c>
      <c r="N40" t="s">
        <v>855</v>
      </c>
      <c r="O40" t="s">
        <v>786</v>
      </c>
    </row>
    <row r="41" spans="1:15" hidden="1" x14ac:dyDescent="0.25">
      <c r="A41" t="s">
        <v>855</v>
      </c>
      <c r="B41" t="s">
        <v>855</v>
      </c>
      <c r="C41" t="s">
        <v>784</v>
      </c>
      <c r="D41" s="408" t="s">
        <v>856</v>
      </c>
      <c r="E41" t="s">
        <v>786</v>
      </c>
      <c r="F41" s="398"/>
      <c r="G41" s="399">
        <v>1</v>
      </c>
      <c r="H41" s="398"/>
      <c r="I41" t="s">
        <v>779</v>
      </c>
      <c r="K41" s="399">
        <v>1</v>
      </c>
      <c r="L41" s="399">
        <v>0</v>
      </c>
      <c r="M41" s="398">
        <v>0</v>
      </c>
      <c r="N41" t="s">
        <v>855</v>
      </c>
      <c r="O41" t="s">
        <v>856</v>
      </c>
    </row>
    <row r="42" spans="1:15" hidden="1" x14ac:dyDescent="0.25">
      <c r="A42" t="s">
        <v>855</v>
      </c>
      <c r="B42" t="s">
        <v>855</v>
      </c>
      <c r="C42" t="s">
        <v>788</v>
      </c>
      <c r="D42" s="407" t="s">
        <v>856</v>
      </c>
      <c r="E42" t="s">
        <v>786</v>
      </c>
      <c r="F42" s="398">
        <v>1</v>
      </c>
      <c r="G42" s="399"/>
      <c r="H42" s="398"/>
      <c r="I42" t="s">
        <v>857</v>
      </c>
      <c r="K42" s="398">
        <v>1</v>
      </c>
      <c r="L42" s="399">
        <v>0</v>
      </c>
      <c r="M42" s="398">
        <v>0</v>
      </c>
      <c r="N42" t="s">
        <v>855</v>
      </c>
      <c r="O42" t="s">
        <v>856</v>
      </c>
    </row>
    <row r="43" spans="1:15" hidden="1" x14ac:dyDescent="0.25">
      <c r="A43" t="s">
        <v>855</v>
      </c>
      <c r="B43" t="s">
        <v>855</v>
      </c>
      <c r="C43" t="s">
        <v>784</v>
      </c>
      <c r="D43" s="408" t="s">
        <v>785</v>
      </c>
      <c r="E43" t="s">
        <v>40</v>
      </c>
      <c r="F43" s="398"/>
      <c r="G43" s="399">
        <v>34884</v>
      </c>
      <c r="H43" s="398"/>
      <c r="I43" t="s">
        <v>787</v>
      </c>
      <c r="K43" s="399">
        <v>34884</v>
      </c>
      <c r="L43" s="399">
        <v>0</v>
      </c>
      <c r="M43" s="398">
        <v>0</v>
      </c>
      <c r="N43" t="s">
        <v>855</v>
      </c>
      <c r="O43" t="s">
        <v>785</v>
      </c>
    </row>
    <row r="44" spans="1:15" hidden="1" x14ac:dyDescent="0.25">
      <c r="A44" t="s">
        <v>855</v>
      </c>
      <c r="B44" t="s">
        <v>855</v>
      </c>
      <c r="C44" t="s">
        <v>788</v>
      </c>
      <c r="D44" s="407" t="s">
        <v>785</v>
      </c>
      <c r="E44" t="s">
        <v>40</v>
      </c>
      <c r="F44" s="398">
        <v>34884</v>
      </c>
      <c r="G44" s="399"/>
      <c r="H44" s="398">
        <v>2694988.6</v>
      </c>
      <c r="I44" t="s">
        <v>779</v>
      </c>
      <c r="K44" s="398">
        <v>34884</v>
      </c>
      <c r="L44" s="399">
        <v>0</v>
      </c>
      <c r="M44" s="398">
        <v>0</v>
      </c>
      <c r="N44" t="s">
        <v>855</v>
      </c>
      <c r="O44" t="s">
        <v>785</v>
      </c>
    </row>
    <row r="45" spans="1:15" hidden="1" x14ac:dyDescent="0.25">
      <c r="A45" t="s">
        <v>850</v>
      </c>
      <c r="B45" t="s">
        <v>775</v>
      </c>
      <c r="C45" t="s">
        <v>800</v>
      </c>
      <c r="D45" t="s">
        <v>858</v>
      </c>
      <c r="E45" t="s">
        <v>725</v>
      </c>
      <c r="F45" s="398"/>
      <c r="G45" s="399">
        <v>900.81</v>
      </c>
      <c r="H45" s="398"/>
      <c r="I45" t="s">
        <v>779</v>
      </c>
      <c r="K45" s="399">
        <v>900.81</v>
      </c>
      <c r="L45" s="399">
        <v>0</v>
      </c>
      <c r="M45" s="398">
        <v>0</v>
      </c>
      <c r="N45" t="s">
        <v>859</v>
      </c>
      <c r="O45" t="s">
        <v>786</v>
      </c>
    </row>
    <row r="46" spans="1:15" hidden="1" x14ac:dyDescent="0.25">
      <c r="A46" t="s">
        <v>850</v>
      </c>
      <c r="B46" t="s">
        <v>855</v>
      </c>
      <c r="C46" t="s">
        <v>800</v>
      </c>
      <c r="D46" t="s">
        <v>860</v>
      </c>
      <c r="E46" t="s">
        <v>136</v>
      </c>
      <c r="F46" s="398"/>
      <c r="G46" s="399">
        <v>1800</v>
      </c>
      <c r="H46" s="398">
        <v>2692287.79</v>
      </c>
      <c r="I46" t="s">
        <v>779</v>
      </c>
      <c r="K46" s="399">
        <v>1800</v>
      </c>
      <c r="L46" s="399">
        <v>0</v>
      </c>
      <c r="M46" s="398">
        <v>0</v>
      </c>
      <c r="N46" t="s">
        <v>859</v>
      </c>
      <c r="O46" t="s">
        <v>786</v>
      </c>
    </row>
    <row r="47" spans="1:15" hidden="1" x14ac:dyDescent="0.25">
      <c r="A47" t="s">
        <v>827</v>
      </c>
      <c r="B47" t="s">
        <v>799</v>
      </c>
      <c r="C47" t="s">
        <v>861</v>
      </c>
      <c r="D47" t="s">
        <v>862</v>
      </c>
      <c r="E47" t="s">
        <v>71</v>
      </c>
      <c r="F47" s="398"/>
      <c r="G47" s="399">
        <v>454.19</v>
      </c>
      <c r="H47" s="398">
        <v>2691833.6</v>
      </c>
      <c r="I47" t="s">
        <v>779</v>
      </c>
      <c r="K47" s="399">
        <v>454.19</v>
      </c>
      <c r="L47" s="399">
        <v>0</v>
      </c>
      <c r="M47" s="398">
        <v>0</v>
      </c>
      <c r="N47" t="s">
        <v>859</v>
      </c>
      <c r="O47" t="s">
        <v>786</v>
      </c>
    </row>
    <row r="48" spans="1:15" hidden="1" x14ac:dyDescent="0.25">
      <c r="A48" t="s">
        <v>804</v>
      </c>
      <c r="B48" t="s">
        <v>775</v>
      </c>
      <c r="C48" t="s">
        <v>719</v>
      </c>
      <c r="D48" t="s">
        <v>863</v>
      </c>
      <c r="E48" t="s">
        <v>441</v>
      </c>
      <c r="F48" s="398"/>
      <c r="G48" s="399">
        <v>9928</v>
      </c>
      <c r="H48" s="398">
        <v>2681905.6</v>
      </c>
      <c r="I48" t="s">
        <v>779</v>
      </c>
      <c r="K48" s="399">
        <v>9928</v>
      </c>
      <c r="L48" s="399">
        <v>0</v>
      </c>
      <c r="M48" s="398">
        <v>0</v>
      </c>
      <c r="N48" t="s">
        <v>859</v>
      </c>
      <c r="O48" t="s">
        <v>786</v>
      </c>
    </row>
    <row r="49" spans="1:15" hidden="1" x14ac:dyDescent="0.25">
      <c r="A49" t="s">
        <v>864</v>
      </c>
      <c r="B49" t="s">
        <v>775</v>
      </c>
      <c r="C49" t="s">
        <v>816</v>
      </c>
      <c r="D49" t="s">
        <v>865</v>
      </c>
      <c r="E49" t="s">
        <v>139</v>
      </c>
      <c r="F49" s="398"/>
      <c r="G49" s="399">
        <v>192</v>
      </c>
      <c r="H49" s="398">
        <v>2681713.6</v>
      </c>
      <c r="I49" t="s">
        <v>779</v>
      </c>
      <c r="K49" s="399">
        <v>192</v>
      </c>
      <c r="L49" s="399">
        <v>0</v>
      </c>
      <c r="M49" s="398">
        <v>0</v>
      </c>
      <c r="N49" t="s">
        <v>859</v>
      </c>
      <c r="O49" t="s">
        <v>786</v>
      </c>
    </row>
    <row r="50" spans="1:15" hidden="1" x14ac:dyDescent="0.25">
      <c r="A50" t="s">
        <v>850</v>
      </c>
      <c r="B50" t="s">
        <v>799</v>
      </c>
      <c r="C50" t="s">
        <v>866</v>
      </c>
      <c r="D50" t="s">
        <v>867</v>
      </c>
      <c r="E50" t="s">
        <v>289</v>
      </c>
      <c r="F50" s="398"/>
      <c r="G50" s="399">
        <v>24469.93</v>
      </c>
      <c r="H50" s="398">
        <v>2657243.67</v>
      </c>
      <c r="I50" t="s">
        <v>779</v>
      </c>
      <c r="K50" s="399">
        <v>24469.93</v>
      </c>
      <c r="L50" s="399">
        <v>0</v>
      </c>
      <c r="M50" s="398">
        <v>0</v>
      </c>
      <c r="N50" t="s">
        <v>859</v>
      </c>
      <c r="O50" t="s">
        <v>786</v>
      </c>
    </row>
    <row r="51" spans="1:15" hidden="1" x14ac:dyDescent="0.25">
      <c r="A51" t="s">
        <v>859</v>
      </c>
      <c r="B51" t="s">
        <v>859</v>
      </c>
      <c r="C51" t="s">
        <v>784</v>
      </c>
      <c r="D51" s="408" t="s">
        <v>785</v>
      </c>
      <c r="E51" t="s">
        <v>40</v>
      </c>
      <c r="F51" s="398"/>
      <c r="G51" s="399">
        <v>38528.31</v>
      </c>
      <c r="H51" s="398"/>
      <c r="I51" t="s">
        <v>787</v>
      </c>
      <c r="K51" s="399">
        <v>38528.31</v>
      </c>
      <c r="L51" s="399">
        <v>0</v>
      </c>
      <c r="M51" s="398">
        <v>0</v>
      </c>
      <c r="N51" t="s">
        <v>859</v>
      </c>
      <c r="O51" t="s">
        <v>785</v>
      </c>
    </row>
    <row r="52" spans="1:15" hidden="1" x14ac:dyDescent="0.25">
      <c r="A52" t="s">
        <v>859</v>
      </c>
      <c r="B52" t="s">
        <v>859</v>
      </c>
      <c r="C52" t="s">
        <v>788</v>
      </c>
      <c r="D52" s="407" t="s">
        <v>785</v>
      </c>
      <c r="E52" t="s">
        <v>40</v>
      </c>
      <c r="F52" s="398">
        <v>38528.31</v>
      </c>
      <c r="G52" s="399"/>
      <c r="H52" s="398"/>
      <c r="I52" t="s">
        <v>779</v>
      </c>
      <c r="K52" s="398">
        <v>38528.31</v>
      </c>
      <c r="L52" s="399">
        <v>0</v>
      </c>
      <c r="M52" s="398">
        <v>0</v>
      </c>
      <c r="N52" t="s">
        <v>859</v>
      </c>
      <c r="O52" t="s">
        <v>785</v>
      </c>
    </row>
    <row r="53" spans="1:15" hidden="1" x14ac:dyDescent="0.25">
      <c r="A53" t="s">
        <v>859</v>
      </c>
      <c r="B53" t="s">
        <v>859</v>
      </c>
      <c r="C53" t="s">
        <v>730</v>
      </c>
      <c r="D53" t="s">
        <v>825</v>
      </c>
      <c r="E53" t="s">
        <v>40</v>
      </c>
      <c r="F53" s="398"/>
      <c r="G53" s="399">
        <v>10.15</v>
      </c>
      <c r="H53" s="398"/>
      <c r="I53" t="s">
        <v>779</v>
      </c>
      <c r="K53" s="399">
        <v>10.15</v>
      </c>
      <c r="L53" s="399">
        <v>0</v>
      </c>
      <c r="M53" s="398">
        <v>0</v>
      </c>
      <c r="N53" t="s">
        <v>859</v>
      </c>
      <c r="O53" t="s">
        <v>868</v>
      </c>
    </row>
    <row r="54" spans="1:15" hidden="1" x14ac:dyDescent="0.25">
      <c r="A54" t="s">
        <v>859</v>
      </c>
      <c r="B54" t="s">
        <v>859</v>
      </c>
      <c r="C54" t="s">
        <v>730</v>
      </c>
      <c r="D54" t="s">
        <v>825</v>
      </c>
      <c r="E54" t="s">
        <v>40</v>
      </c>
      <c r="F54" s="398"/>
      <c r="G54" s="399">
        <v>10.15</v>
      </c>
      <c r="H54" s="398">
        <v>2657223.37</v>
      </c>
      <c r="I54" t="s">
        <v>779</v>
      </c>
      <c r="K54" s="399">
        <v>10.15</v>
      </c>
      <c r="L54" s="399">
        <v>0</v>
      </c>
      <c r="M54" s="398">
        <v>0</v>
      </c>
      <c r="N54" t="s">
        <v>859</v>
      </c>
      <c r="O54" t="s">
        <v>868</v>
      </c>
    </row>
    <row r="55" spans="1:15" hidden="1" x14ac:dyDescent="0.25">
      <c r="A55" t="s">
        <v>789</v>
      </c>
      <c r="B55" t="s">
        <v>789</v>
      </c>
      <c r="C55" t="s">
        <v>743</v>
      </c>
      <c r="D55" t="s">
        <v>869</v>
      </c>
      <c r="E55" t="s">
        <v>24</v>
      </c>
      <c r="F55" s="398"/>
      <c r="G55" s="399">
        <v>762.08</v>
      </c>
      <c r="H55" s="398"/>
      <c r="I55" t="s">
        <v>779</v>
      </c>
      <c r="K55" s="409">
        <v>762.08</v>
      </c>
      <c r="L55" s="399">
        <v>0</v>
      </c>
      <c r="M55" s="398">
        <v>0</v>
      </c>
      <c r="N55" t="s">
        <v>859</v>
      </c>
    </row>
    <row r="56" spans="1:15" hidden="1" x14ac:dyDescent="0.25">
      <c r="A56" t="s">
        <v>789</v>
      </c>
      <c r="B56" t="s">
        <v>789</v>
      </c>
      <c r="C56" t="s">
        <v>784</v>
      </c>
      <c r="D56" s="408" t="s">
        <v>759</v>
      </c>
      <c r="E56" t="s">
        <v>40</v>
      </c>
      <c r="F56" s="398"/>
      <c r="G56" s="399">
        <v>4476</v>
      </c>
      <c r="H56" s="398"/>
      <c r="I56" t="s">
        <v>779</v>
      </c>
      <c r="K56" s="399">
        <v>4476</v>
      </c>
      <c r="L56" s="399">
        <v>0</v>
      </c>
      <c r="M56" s="398">
        <v>0</v>
      </c>
      <c r="N56" t="s">
        <v>789</v>
      </c>
      <c r="O56" t="s">
        <v>759</v>
      </c>
    </row>
    <row r="57" spans="1:15" hidden="1" x14ac:dyDescent="0.25">
      <c r="A57" t="s">
        <v>789</v>
      </c>
      <c r="B57" t="s">
        <v>789</v>
      </c>
      <c r="C57" t="s">
        <v>788</v>
      </c>
      <c r="D57" s="407" t="s">
        <v>759</v>
      </c>
      <c r="E57" t="s">
        <v>40</v>
      </c>
      <c r="F57" s="398">
        <v>4476</v>
      </c>
      <c r="G57" s="399"/>
      <c r="H57" s="398"/>
      <c r="I57" t="s">
        <v>857</v>
      </c>
      <c r="K57" s="398">
        <v>4476</v>
      </c>
      <c r="L57" s="399">
        <v>0</v>
      </c>
      <c r="M57" s="398">
        <v>0</v>
      </c>
      <c r="N57" t="s">
        <v>789</v>
      </c>
      <c r="O57" t="s">
        <v>759</v>
      </c>
    </row>
    <row r="58" spans="1:15" hidden="1" x14ac:dyDescent="0.25">
      <c r="A58" t="s">
        <v>789</v>
      </c>
      <c r="B58" t="s">
        <v>789</v>
      </c>
      <c r="C58" t="s">
        <v>784</v>
      </c>
      <c r="D58" s="408" t="s">
        <v>846</v>
      </c>
      <c r="E58" t="s">
        <v>40</v>
      </c>
      <c r="F58" s="398"/>
      <c r="G58" s="399">
        <v>4476</v>
      </c>
      <c r="H58" s="398"/>
      <c r="I58" t="s">
        <v>787</v>
      </c>
      <c r="K58" s="399">
        <v>4476</v>
      </c>
      <c r="L58" s="399">
        <v>0</v>
      </c>
      <c r="M58" s="398">
        <v>0</v>
      </c>
      <c r="N58" t="s">
        <v>789</v>
      </c>
      <c r="O58" t="s">
        <v>846</v>
      </c>
    </row>
    <row r="59" spans="1:15" hidden="1" x14ac:dyDescent="0.25">
      <c r="A59" t="s">
        <v>789</v>
      </c>
      <c r="B59" t="s">
        <v>789</v>
      </c>
      <c r="C59" t="s">
        <v>788</v>
      </c>
      <c r="D59" s="407" t="s">
        <v>846</v>
      </c>
      <c r="E59" t="s">
        <v>40</v>
      </c>
      <c r="F59" s="398">
        <v>4476</v>
      </c>
      <c r="G59" s="399"/>
      <c r="H59" s="398">
        <v>2656461.29</v>
      </c>
      <c r="I59" t="s">
        <v>779</v>
      </c>
      <c r="K59" s="398">
        <v>4476</v>
      </c>
      <c r="L59" s="399">
        <v>0</v>
      </c>
      <c r="M59" s="398">
        <v>0</v>
      </c>
      <c r="N59" t="s">
        <v>789</v>
      </c>
      <c r="O59" t="s">
        <v>846</v>
      </c>
    </row>
    <row r="60" spans="1:15" hidden="1" x14ac:dyDescent="0.25">
      <c r="A60" t="s">
        <v>850</v>
      </c>
      <c r="B60" t="s">
        <v>804</v>
      </c>
      <c r="C60" t="s">
        <v>870</v>
      </c>
      <c r="D60" t="s">
        <v>871</v>
      </c>
      <c r="E60" t="s">
        <v>318</v>
      </c>
      <c r="F60" s="398"/>
      <c r="G60" s="399">
        <v>4000</v>
      </c>
      <c r="H60" s="398"/>
      <c r="I60" t="s">
        <v>779</v>
      </c>
      <c r="K60" s="399">
        <v>4000</v>
      </c>
      <c r="L60" s="399">
        <v>0</v>
      </c>
      <c r="M60" s="398">
        <v>0</v>
      </c>
      <c r="N60" t="s">
        <v>872</v>
      </c>
      <c r="O60" t="s">
        <v>786</v>
      </c>
    </row>
    <row r="61" spans="1:15" hidden="1" x14ac:dyDescent="0.25">
      <c r="A61" t="s">
        <v>850</v>
      </c>
      <c r="B61" t="s">
        <v>802</v>
      </c>
      <c r="C61" t="s">
        <v>873</v>
      </c>
      <c r="D61" t="s">
        <v>874</v>
      </c>
      <c r="E61" t="s">
        <v>875</v>
      </c>
      <c r="F61" s="398"/>
      <c r="G61" s="399">
        <v>28900</v>
      </c>
      <c r="H61" s="398">
        <v>2623561.29</v>
      </c>
      <c r="I61" t="s">
        <v>779</v>
      </c>
      <c r="K61" s="399">
        <v>28900</v>
      </c>
      <c r="L61" s="399">
        <v>0</v>
      </c>
      <c r="M61" s="398">
        <v>0</v>
      </c>
      <c r="N61" t="s">
        <v>872</v>
      </c>
      <c r="O61" t="s">
        <v>786</v>
      </c>
    </row>
    <row r="62" spans="1:15" hidden="1" x14ac:dyDescent="0.25">
      <c r="A62" t="s">
        <v>876</v>
      </c>
      <c r="B62" t="s">
        <v>799</v>
      </c>
      <c r="C62" t="s">
        <v>723</v>
      </c>
      <c r="D62" t="s">
        <v>877</v>
      </c>
      <c r="E62" t="s">
        <v>1041</v>
      </c>
      <c r="F62" s="398"/>
      <c r="G62" s="399">
        <v>236.05</v>
      </c>
      <c r="H62" s="398">
        <v>2623325.2400000002</v>
      </c>
      <c r="I62" t="s">
        <v>779</v>
      </c>
      <c r="K62" s="399">
        <v>236.05</v>
      </c>
      <c r="L62" s="399">
        <v>0</v>
      </c>
      <c r="M62" s="398">
        <v>0</v>
      </c>
      <c r="N62" t="s">
        <v>872</v>
      </c>
      <c r="O62" t="s">
        <v>786</v>
      </c>
    </row>
    <row r="63" spans="1:15" hidden="1" x14ac:dyDescent="0.25">
      <c r="A63" t="s">
        <v>850</v>
      </c>
      <c r="B63" t="s">
        <v>799</v>
      </c>
      <c r="C63" t="s">
        <v>878</v>
      </c>
      <c r="D63" t="s">
        <v>879</v>
      </c>
      <c r="E63" t="s">
        <v>880</v>
      </c>
      <c r="F63" s="398"/>
      <c r="G63" s="399">
        <v>94196.06</v>
      </c>
      <c r="H63" s="398"/>
      <c r="I63" t="s">
        <v>779</v>
      </c>
      <c r="K63" s="399">
        <v>94196.06</v>
      </c>
      <c r="L63" s="399">
        <v>0</v>
      </c>
      <c r="M63" s="398">
        <v>0</v>
      </c>
      <c r="N63" t="s">
        <v>872</v>
      </c>
      <c r="O63" t="s">
        <v>786</v>
      </c>
    </row>
    <row r="64" spans="1:15" hidden="1" x14ac:dyDescent="0.25">
      <c r="A64" t="s">
        <v>850</v>
      </c>
      <c r="B64" t="s">
        <v>799</v>
      </c>
      <c r="C64" t="s">
        <v>881</v>
      </c>
      <c r="D64" t="s">
        <v>882</v>
      </c>
      <c r="E64" t="s">
        <v>883</v>
      </c>
      <c r="F64" s="398"/>
      <c r="G64" s="399">
        <v>835.07</v>
      </c>
      <c r="H64" s="398"/>
      <c r="I64" t="s">
        <v>779</v>
      </c>
      <c r="K64" s="399">
        <v>835.07</v>
      </c>
      <c r="L64" s="399">
        <v>0</v>
      </c>
      <c r="M64" s="398">
        <v>0</v>
      </c>
      <c r="N64" t="s">
        <v>872</v>
      </c>
      <c r="O64" t="s">
        <v>786</v>
      </c>
    </row>
    <row r="65" spans="1:15" hidden="1" x14ac:dyDescent="0.25">
      <c r="A65" t="s">
        <v>850</v>
      </c>
      <c r="B65" t="s">
        <v>799</v>
      </c>
      <c r="C65" t="s">
        <v>884</v>
      </c>
      <c r="D65" t="s">
        <v>885</v>
      </c>
      <c r="E65" t="s">
        <v>886</v>
      </c>
      <c r="F65" s="398"/>
      <c r="G65" s="399">
        <v>7442.97</v>
      </c>
      <c r="H65" s="398"/>
      <c r="I65" t="s">
        <v>779</v>
      </c>
      <c r="K65" s="399">
        <v>7442.97</v>
      </c>
      <c r="L65" s="399">
        <v>0</v>
      </c>
      <c r="M65" s="398">
        <v>0</v>
      </c>
      <c r="N65" t="s">
        <v>872</v>
      </c>
      <c r="O65" t="s">
        <v>786</v>
      </c>
    </row>
    <row r="66" spans="1:15" hidden="1" x14ac:dyDescent="0.25">
      <c r="A66" t="s">
        <v>850</v>
      </c>
      <c r="B66" t="s">
        <v>799</v>
      </c>
      <c r="C66" t="s">
        <v>887</v>
      </c>
      <c r="D66" t="s">
        <v>888</v>
      </c>
      <c r="E66" t="s">
        <v>889</v>
      </c>
      <c r="F66" s="398"/>
      <c r="G66" s="399">
        <v>6602.78</v>
      </c>
      <c r="H66" s="398"/>
      <c r="I66" t="s">
        <v>779</v>
      </c>
      <c r="K66" s="399">
        <v>6602.78</v>
      </c>
      <c r="L66" s="399">
        <v>0</v>
      </c>
      <c r="M66" s="398">
        <v>0</v>
      </c>
      <c r="N66" t="s">
        <v>872</v>
      </c>
      <c r="O66" t="s">
        <v>786</v>
      </c>
    </row>
    <row r="67" spans="1:15" hidden="1" x14ac:dyDescent="0.25">
      <c r="A67" t="s">
        <v>850</v>
      </c>
      <c r="B67" t="s">
        <v>799</v>
      </c>
      <c r="C67" t="s">
        <v>890</v>
      </c>
      <c r="D67" t="s">
        <v>891</v>
      </c>
      <c r="E67" t="s">
        <v>892</v>
      </c>
      <c r="F67" s="398"/>
      <c r="G67" s="399">
        <v>20491.2</v>
      </c>
      <c r="H67" s="398"/>
      <c r="I67" t="s">
        <v>779</v>
      </c>
      <c r="K67" s="399">
        <v>20491.2</v>
      </c>
      <c r="L67" s="399">
        <v>0</v>
      </c>
      <c r="M67" s="398">
        <v>0</v>
      </c>
      <c r="N67" t="s">
        <v>872</v>
      </c>
      <c r="O67" t="s">
        <v>786</v>
      </c>
    </row>
    <row r="68" spans="1:15" hidden="1" x14ac:dyDescent="0.25">
      <c r="A68" t="s">
        <v>850</v>
      </c>
      <c r="B68" t="s">
        <v>855</v>
      </c>
      <c r="C68" t="s">
        <v>893</v>
      </c>
      <c r="D68" t="s">
        <v>894</v>
      </c>
      <c r="E68" t="s">
        <v>310</v>
      </c>
      <c r="F68" s="398"/>
      <c r="G68" s="399">
        <v>346180.15</v>
      </c>
      <c r="H68" s="398"/>
      <c r="I68" t="s">
        <v>779</v>
      </c>
      <c r="K68" s="399">
        <v>346180.15</v>
      </c>
      <c r="L68" s="399">
        <v>0</v>
      </c>
      <c r="M68" s="398">
        <v>0</v>
      </c>
      <c r="N68" t="s">
        <v>872</v>
      </c>
    </row>
    <row r="69" spans="1:15" hidden="1" x14ac:dyDescent="0.25">
      <c r="A69" t="s">
        <v>850</v>
      </c>
      <c r="B69" t="s">
        <v>895</v>
      </c>
      <c r="C69" t="s">
        <v>720</v>
      </c>
      <c r="D69" t="s">
        <v>896</v>
      </c>
      <c r="E69" t="s">
        <v>285</v>
      </c>
      <c r="F69" s="398"/>
      <c r="G69" s="399">
        <v>4985.5</v>
      </c>
      <c r="H69" s="398">
        <v>2142591.5100000002</v>
      </c>
      <c r="I69" t="s">
        <v>779</v>
      </c>
      <c r="K69" s="399">
        <v>4985.5</v>
      </c>
      <c r="L69" s="399">
        <v>0</v>
      </c>
      <c r="M69" s="398">
        <v>0</v>
      </c>
      <c r="N69" t="s">
        <v>872</v>
      </c>
    </row>
    <row r="70" spans="1:15" hidden="1" x14ac:dyDescent="0.25">
      <c r="A70" t="s">
        <v>872</v>
      </c>
      <c r="B70" t="s">
        <v>872</v>
      </c>
      <c r="C70" t="s">
        <v>730</v>
      </c>
      <c r="D70" t="s">
        <v>825</v>
      </c>
      <c r="E70" t="s">
        <v>40</v>
      </c>
      <c r="F70" s="398"/>
      <c r="G70" s="399">
        <v>10.15</v>
      </c>
      <c r="H70" s="398"/>
      <c r="I70" t="s">
        <v>779</v>
      </c>
      <c r="K70" s="399">
        <v>10.15</v>
      </c>
      <c r="L70" s="399">
        <v>0</v>
      </c>
      <c r="M70" s="398">
        <v>0</v>
      </c>
      <c r="N70" t="s">
        <v>872</v>
      </c>
      <c r="O70" t="s">
        <v>868</v>
      </c>
    </row>
    <row r="71" spans="1:15" hidden="1" x14ac:dyDescent="0.25">
      <c r="A71" t="s">
        <v>872</v>
      </c>
      <c r="B71" t="s">
        <v>872</v>
      </c>
      <c r="C71" t="s">
        <v>730</v>
      </c>
      <c r="D71" t="s">
        <v>825</v>
      </c>
      <c r="E71" t="s">
        <v>40</v>
      </c>
      <c r="F71" s="398"/>
      <c r="G71" s="399">
        <v>10.15</v>
      </c>
      <c r="H71" s="398"/>
      <c r="I71" t="s">
        <v>779</v>
      </c>
      <c r="K71" s="399">
        <v>10.15</v>
      </c>
      <c r="L71" s="399">
        <v>0</v>
      </c>
      <c r="M71" s="398">
        <v>0</v>
      </c>
      <c r="N71" t="s">
        <v>872</v>
      </c>
      <c r="O71" t="s">
        <v>868</v>
      </c>
    </row>
    <row r="72" spans="1:15" hidden="1" x14ac:dyDescent="0.25">
      <c r="A72" t="s">
        <v>872</v>
      </c>
      <c r="B72" t="s">
        <v>872</v>
      </c>
      <c r="C72" t="s">
        <v>730</v>
      </c>
      <c r="D72" t="s">
        <v>825</v>
      </c>
      <c r="E72" t="s">
        <v>40</v>
      </c>
      <c r="F72" s="398"/>
      <c r="G72" s="399">
        <v>10.15</v>
      </c>
      <c r="H72" s="398"/>
      <c r="I72" t="s">
        <v>779</v>
      </c>
      <c r="K72" s="399">
        <v>10.15</v>
      </c>
      <c r="L72" s="399">
        <v>0</v>
      </c>
      <c r="M72" s="398">
        <v>0</v>
      </c>
      <c r="N72" t="s">
        <v>872</v>
      </c>
      <c r="O72" t="s">
        <v>868</v>
      </c>
    </row>
    <row r="73" spans="1:15" hidden="1" x14ac:dyDescent="0.25">
      <c r="A73" t="s">
        <v>872</v>
      </c>
      <c r="B73" t="s">
        <v>872</v>
      </c>
      <c r="C73" t="s">
        <v>784</v>
      </c>
      <c r="D73" s="408" t="s">
        <v>846</v>
      </c>
      <c r="E73" t="s">
        <v>40</v>
      </c>
      <c r="F73" s="398"/>
      <c r="G73" s="399">
        <v>90260.32</v>
      </c>
      <c r="H73" s="398"/>
      <c r="I73" t="s">
        <v>787</v>
      </c>
      <c r="K73" s="399">
        <v>90260.32</v>
      </c>
      <c r="L73" s="399">
        <v>0</v>
      </c>
      <c r="M73" s="398">
        <v>0</v>
      </c>
      <c r="N73" t="s">
        <v>872</v>
      </c>
      <c r="O73" t="s">
        <v>846</v>
      </c>
    </row>
    <row r="74" spans="1:15" hidden="1" x14ac:dyDescent="0.25">
      <c r="A74" t="s">
        <v>872</v>
      </c>
      <c r="B74" t="s">
        <v>872</v>
      </c>
      <c r="C74" t="s">
        <v>788</v>
      </c>
      <c r="D74" s="407" t="s">
        <v>846</v>
      </c>
      <c r="E74" t="s">
        <v>40</v>
      </c>
      <c r="F74" s="398">
        <v>90260.32</v>
      </c>
      <c r="G74" s="399"/>
      <c r="H74" s="398"/>
      <c r="I74" t="s">
        <v>779</v>
      </c>
      <c r="K74" s="398">
        <v>90260.32</v>
      </c>
      <c r="L74" s="399">
        <v>0</v>
      </c>
      <c r="M74" s="398">
        <v>0</v>
      </c>
      <c r="N74" t="s">
        <v>872</v>
      </c>
      <c r="O74" t="s">
        <v>846</v>
      </c>
    </row>
    <row r="75" spans="1:15" hidden="1" x14ac:dyDescent="0.25">
      <c r="A75" t="s">
        <v>872</v>
      </c>
      <c r="B75" t="s">
        <v>872</v>
      </c>
      <c r="C75" t="s">
        <v>784</v>
      </c>
      <c r="D75" s="408" t="s">
        <v>846</v>
      </c>
      <c r="E75" t="s">
        <v>40</v>
      </c>
      <c r="F75" s="398"/>
      <c r="G75" s="399">
        <v>178721.22</v>
      </c>
      <c r="H75" s="398"/>
      <c r="I75" t="s">
        <v>787</v>
      </c>
      <c r="K75" s="399">
        <v>178721.22</v>
      </c>
      <c r="L75" s="399">
        <v>0</v>
      </c>
      <c r="M75" s="398">
        <v>0</v>
      </c>
      <c r="N75" t="s">
        <v>872</v>
      </c>
      <c r="O75" t="s">
        <v>846</v>
      </c>
    </row>
    <row r="76" spans="1:15" hidden="1" x14ac:dyDescent="0.25">
      <c r="A76" t="s">
        <v>872</v>
      </c>
      <c r="B76" t="s">
        <v>872</v>
      </c>
      <c r="C76" t="s">
        <v>788</v>
      </c>
      <c r="D76" s="407" t="s">
        <v>846</v>
      </c>
      <c r="E76" t="s">
        <v>40</v>
      </c>
      <c r="F76" s="398">
        <v>178721.22</v>
      </c>
      <c r="G76" s="399"/>
      <c r="H76" s="398"/>
      <c r="I76" t="s">
        <v>779</v>
      </c>
      <c r="K76" s="398">
        <v>178721.22</v>
      </c>
      <c r="L76" s="399">
        <v>0</v>
      </c>
      <c r="M76" s="398">
        <v>0</v>
      </c>
      <c r="N76" t="s">
        <v>872</v>
      </c>
      <c r="O76" t="s">
        <v>846</v>
      </c>
    </row>
    <row r="77" spans="1:15" hidden="1" x14ac:dyDescent="0.25">
      <c r="A77" t="s">
        <v>872</v>
      </c>
      <c r="B77" t="s">
        <v>872</v>
      </c>
      <c r="C77" t="s">
        <v>784</v>
      </c>
      <c r="D77" s="408" t="s">
        <v>846</v>
      </c>
      <c r="E77" t="s">
        <v>40</v>
      </c>
      <c r="F77" s="398"/>
      <c r="G77" s="399">
        <v>244918.69</v>
      </c>
      <c r="H77" s="398"/>
      <c r="I77" t="s">
        <v>787</v>
      </c>
      <c r="K77" s="399">
        <v>244918.69</v>
      </c>
      <c r="L77" s="399">
        <v>0</v>
      </c>
      <c r="M77" s="398">
        <v>0</v>
      </c>
      <c r="N77" t="s">
        <v>872</v>
      </c>
      <c r="O77" t="s">
        <v>846</v>
      </c>
    </row>
    <row r="78" spans="1:15" hidden="1" x14ac:dyDescent="0.25">
      <c r="A78" t="s">
        <v>872</v>
      </c>
      <c r="B78" t="s">
        <v>872</v>
      </c>
      <c r="C78" t="s">
        <v>788</v>
      </c>
      <c r="D78" s="407" t="s">
        <v>846</v>
      </c>
      <c r="E78" t="s">
        <v>40</v>
      </c>
      <c r="F78" s="398">
        <v>244918.69</v>
      </c>
      <c r="G78" s="399"/>
      <c r="H78" s="398"/>
      <c r="I78" t="s">
        <v>779</v>
      </c>
      <c r="K78" s="398">
        <v>244918.69</v>
      </c>
      <c r="L78" s="399">
        <v>0</v>
      </c>
      <c r="M78" s="398">
        <v>0</v>
      </c>
      <c r="N78" t="s">
        <v>872</v>
      </c>
      <c r="O78" t="s">
        <v>846</v>
      </c>
    </row>
    <row r="79" spans="1:15" hidden="1" x14ac:dyDescent="0.25">
      <c r="A79" t="s">
        <v>872</v>
      </c>
      <c r="B79" t="s">
        <v>872</v>
      </c>
      <c r="C79" t="s">
        <v>784</v>
      </c>
      <c r="D79" s="408" t="s">
        <v>897</v>
      </c>
      <c r="E79" t="s">
        <v>40</v>
      </c>
      <c r="F79" s="398"/>
      <c r="G79" s="399">
        <v>4477</v>
      </c>
      <c r="H79" s="398"/>
      <c r="I79" t="s">
        <v>779</v>
      </c>
      <c r="K79" s="399">
        <v>4477</v>
      </c>
      <c r="L79" s="399">
        <v>0</v>
      </c>
      <c r="M79" s="398">
        <v>0</v>
      </c>
      <c r="N79" t="s">
        <v>872</v>
      </c>
      <c r="O79" t="s">
        <v>897</v>
      </c>
    </row>
    <row r="80" spans="1:15" hidden="1" x14ac:dyDescent="0.25">
      <c r="A80" t="s">
        <v>872</v>
      </c>
      <c r="B80" t="s">
        <v>872</v>
      </c>
      <c r="C80" t="s">
        <v>788</v>
      </c>
      <c r="D80" s="407" t="s">
        <v>897</v>
      </c>
      <c r="E80" t="s">
        <v>40</v>
      </c>
      <c r="F80" s="398">
        <v>4477</v>
      </c>
      <c r="G80" s="399"/>
      <c r="H80" s="398"/>
      <c r="I80" t="s">
        <v>857</v>
      </c>
      <c r="K80" s="398">
        <v>4477</v>
      </c>
      <c r="L80" s="399">
        <v>0</v>
      </c>
      <c r="M80" s="398">
        <v>0</v>
      </c>
      <c r="N80" t="s">
        <v>872</v>
      </c>
      <c r="O80" t="s">
        <v>897</v>
      </c>
    </row>
    <row r="81" spans="1:15" hidden="1" x14ac:dyDescent="0.25">
      <c r="A81" t="s">
        <v>872</v>
      </c>
      <c r="B81" t="s">
        <v>872</v>
      </c>
      <c r="C81" t="s">
        <v>784</v>
      </c>
      <c r="D81" s="408" t="s">
        <v>898</v>
      </c>
      <c r="E81" t="s">
        <v>40</v>
      </c>
      <c r="F81" s="398"/>
      <c r="G81" s="399">
        <v>4477</v>
      </c>
      <c r="H81" s="398"/>
      <c r="I81" t="s">
        <v>857</v>
      </c>
      <c r="K81" s="399">
        <v>4477</v>
      </c>
      <c r="L81" s="399">
        <v>0</v>
      </c>
      <c r="M81" s="398">
        <v>0</v>
      </c>
      <c r="N81" t="s">
        <v>872</v>
      </c>
      <c r="O81" t="s">
        <v>898</v>
      </c>
    </row>
    <row r="82" spans="1:15" hidden="1" x14ac:dyDescent="0.25">
      <c r="A82" t="s">
        <v>872</v>
      </c>
      <c r="B82" t="s">
        <v>872</v>
      </c>
      <c r="C82" t="s">
        <v>788</v>
      </c>
      <c r="D82" s="407" t="s">
        <v>898</v>
      </c>
      <c r="E82" t="s">
        <v>40</v>
      </c>
      <c r="F82" s="398">
        <v>4477</v>
      </c>
      <c r="G82" s="399"/>
      <c r="H82" s="398">
        <v>2142561.0600000005</v>
      </c>
      <c r="I82" t="s">
        <v>779</v>
      </c>
      <c r="K82" s="398">
        <v>4477</v>
      </c>
      <c r="L82" s="399">
        <v>0</v>
      </c>
      <c r="M82" s="398">
        <v>0</v>
      </c>
      <c r="N82" t="s">
        <v>872</v>
      </c>
      <c r="O82" t="s">
        <v>898</v>
      </c>
    </row>
    <row r="83" spans="1:15" hidden="1" x14ac:dyDescent="0.25">
      <c r="A83" t="s">
        <v>899</v>
      </c>
      <c r="B83" t="s">
        <v>899</v>
      </c>
      <c r="C83" t="s">
        <v>784</v>
      </c>
      <c r="D83" s="408" t="s">
        <v>785</v>
      </c>
      <c r="E83" t="s">
        <v>40</v>
      </c>
      <c r="F83" s="398"/>
      <c r="G83" s="399">
        <v>4091.25</v>
      </c>
      <c r="H83" s="398"/>
      <c r="I83" t="s">
        <v>787</v>
      </c>
      <c r="K83" s="399">
        <v>4091.25</v>
      </c>
      <c r="L83" s="399">
        <v>0</v>
      </c>
      <c r="M83" s="398">
        <v>0</v>
      </c>
      <c r="N83" t="s">
        <v>899</v>
      </c>
      <c r="O83" t="s">
        <v>785</v>
      </c>
    </row>
    <row r="84" spans="1:15" hidden="1" x14ac:dyDescent="0.25">
      <c r="A84" t="s">
        <v>899</v>
      </c>
      <c r="B84" t="s">
        <v>899</v>
      </c>
      <c r="C84" t="s">
        <v>788</v>
      </c>
      <c r="D84" s="407" t="s">
        <v>785</v>
      </c>
      <c r="E84" t="s">
        <v>40</v>
      </c>
      <c r="F84" s="398">
        <v>4091.25</v>
      </c>
      <c r="G84" s="399"/>
      <c r="H84" s="398"/>
      <c r="I84" t="s">
        <v>779</v>
      </c>
      <c r="K84" s="398">
        <v>4091.25</v>
      </c>
      <c r="L84" s="399">
        <v>0</v>
      </c>
      <c r="M84" s="398">
        <v>0</v>
      </c>
      <c r="N84" t="s">
        <v>899</v>
      </c>
      <c r="O84" t="s">
        <v>785</v>
      </c>
    </row>
    <row r="85" spans="1:15" hidden="1" x14ac:dyDescent="0.25">
      <c r="A85" t="s">
        <v>899</v>
      </c>
      <c r="B85" t="s">
        <v>899</v>
      </c>
      <c r="C85" t="s">
        <v>730</v>
      </c>
      <c r="D85" t="s">
        <v>825</v>
      </c>
      <c r="E85" t="s">
        <v>40</v>
      </c>
      <c r="F85" s="398"/>
      <c r="G85" s="399">
        <v>10.15</v>
      </c>
      <c r="H85" s="398"/>
      <c r="I85" t="s">
        <v>779</v>
      </c>
      <c r="K85" s="399">
        <v>10.15</v>
      </c>
      <c r="L85" s="399">
        <v>0</v>
      </c>
      <c r="M85" s="398">
        <v>0</v>
      </c>
      <c r="N85" t="s">
        <v>899</v>
      </c>
      <c r="O85" t="s">
        <v>868</v>
      </c>
    </row>
    <row r="86" spans="1:15" hidden="1" x14ac:dyDescent="0.25">
      <c r="A86" t="s">
        <v>899</v>
      </c>
      <c r="B86" t="s">
        <v>899</v>
      </c>
      <c r="C86" t="s">
        <v>730</v>
      </c>
      <c r="D86" t="s">
        <v>825</v>
      </c>
      <c r="E86" t="s">
        <v>40</v>
      </c>
      <c r="F86" s="398"/>
      <c r="G86" s="399">
        <v>10.15</v>
      </c>
      <c r="H86" s="398"/>
      <c r="I86" t="s">
        <v>779</v>
      </c>
      <c r="K86" s="399">
        <v>10.15</v>
      </c>
      <c r="L86" s="399">
        <v>0</v>
      </c>
      <c r="M86" s="398">
        <v>0</v>
      </c>
      <c r="N86" t="s">
        <v>899</v>
      </c>
      <c r="O86" t="s">
        <v>868</v>
      </c>
    </row>
    <row r="87" spans="1:15" hidden="1" x14ac:dyDescent="0.25">
      <c r="A87" t="s">
        <v>899</v>
      </c>
      <c r="B87" t="s">
        <v>899</v>
      </c>
      <c r="C87" t="s">
        <v>730</v>
      </c>
      <c r="D87" t="s">
        <v>825</v>
      </c>
      <c r="E87" t="s">
        <v>40</v>
      </c>
      <c r="F87" s="398"/>
      <c r="G87" s="399">
        <v>10.15</v>
      </c>
      <c r="H87" s="398">
        <v>2142530.6100000008</v>
      </c>
      <c r="I87" t="s">
        <v>779</v>
      </c>
      <c r="K87" s="399">
        <v>10.15</v>
      </c>
      <c r="L87" s="399">
        <v>0</v>
      </c>
      <c r="M87" s="398">
        <v>0</v>
      </c>
      <c r="N87" t="s">
        <v>899</v>
      </c>
      <c r="O87" t="s">
        <v>900</v>
      </c>
    </row>
    <row r="88" spans="1:15" hidden="1" x14ac:dyDescent="0.25">
      <c r="A88" t="s">
        <v>775</v>
      </c>
      <c r="B88" t="s">
        <v>781</v>
      </c>
      <c r="C88" t="s">
        <v>750</v>
      </c>
      <c r="D88" t="s">
        <v>901</v>
      </c>
      <c r="E88" t="s">
        <v>902</v>
      </c>
      <c r="F88" s="398"/>
      <c r="G88" s="399">
        <v>250.34</v>
      </c>
      <c r="H88" s="398">
        <v>2142280.2700000009</v>
      </c>
      <c r="I88" t="s">
        <v>779</v>
      </c>
      <c r="K88" s="399">
        <v>250.34</v>
      </c>
      <c r="L88" s="399">
        <v>0</v>
      </c>
      <c r="M88" s="398">
        <v>0</v>
      </c>
      <c r="N88" t="s">
        <v>899</v>
      </c>
    </row>
    <row r="89" spans="1:15" hidden="1" x14ac:dyDescent="0.25">
      <c r="A89" t="s">
        <v>903</v>
      </c>
      <c r="B89" t="s">
        <v>799</v>
      </c>
      <c r="C89" t="s">
        <v>65</v>
      </c>
      <c r="D89" t="s">
        <v>904</v>
      </c>
      <c r="E89" t="s">
        <v>905</v>
      </c>
      <c r="F89" s="398"/>
      <c r="G89" s="399">
        <v>1193.6600000000001</v>
      </c>
      <c r="H89" s="398">
        <v>2141086.6100000008</v>
      </c>
      <c r="I89" t="s">
        <v>779</v>
      </c>
      <c r="K89" s="399">
        <v>1193.6600000000001</v>
      </c>
      <c r="L89" s="399">
        <v>0</v>
      </c>
      <c r="M89" s="398">
        <v>0</v>
      </c>
      <c r="N89" t="s">
        <v>899</v>
      </c>
    </row>
    <row r="90" spans="1:15" hidden="1" x14ac:dyDescent="0.25">
      <c r="A90" t="s">
        <v>899</v>
      </c>
      <c r="B90" t="s">
        <v>899</v>
      </c>
      <c r="C90" t="s">
        <v>718</v>
      </c>
      <c r="D90" t="s">
        <v>906</v>
      </c>
      <c r="E90" t="s">
        <v>902</v>
      </c>
      <c r="F90" s="398"/>
      <c r="G90" s="399">
        <v>2616.8000000000002</v>
      </c>
      <c r="H90" s="398">
        <v>2138469.810000001</v>
      </c>
      <c r="I90" t="s">
        <v>779</v>
      </c>
      <c r="K90" s="399">
        <v>2616.8000000000002</v>
      </c>
      <c r="L90" s="399">
        <v>0</v>
      </c>
      <c r="M90" s="398">
        <v>0</v>
      </c>
      <c r="N90" t="s">
        <v>899</v>
      </c>
      <c r="O90" t="s">
        <v>906</v>
      </c>
    </row>
    <row r="91" spans="1:15" hidden="1" x14ac:dyDescent="0.25">
      <c r="A91" t="s">
        <v>907</v>
      </c>
      <c r="B91" t="s">
        <v>799</v>
      </c>
      <c r="C91" t="s">
        <v>720</v>
      </c>
      <c r="D91" t="s">
        <v>908</v>
      </c>
      <c r="E91" t="s">
        <v>815</v>
      </c>
      <c r="F91" s="398"/>
      <c r="G91" s="399">
        <v>2957.3</v>
      </c>
      <c r="H91" s="398"/>
      <c r="I91" t="s">
        <v>779</v>
      </c>
      <c r="K91" s="399">
        <v>2957.3</v>
      </c>
      <c r="L91" s="399">
        <v>0</v>
      </c>
      <c r="M91" s="398">
        <v>0</v>
      </c>
      <c r="N91" t="s">
        <v>907</v>
      </c>
    </row>
    <row r="92" spans="1:15" hidden="1" x14ac:dyDescent="0.25">
      <c r="A92" t="s">
        <v>907</v>
      </c>
      <c r="B92" t="s">
        <v>799</v>
      </c>
      <c r="C92" t="s">
        <v>718</v>
      </c>
      <c r="D92" t="s">
        <v>909</v>
      </c>
      <c r="E92" t="s">
        <v>815</v>
      </c>
      <c r="F92" s="398"/>
      <c r="G92" s="399">
        <v>602.79999999999995</v>
      </c>
      <c r="H92" s="398"/>
      <c r="I92" t="s">
        <v>779</v>
      </c>
      <c r="K92" s="399">
        <v>602.79999999999995</v>
      </c>
      <c r="L92" s="399">
        <v>0</v>
      </c>
      <c r="M92" s="398">
        <v>0</v>
      </c>
      <c r="N92" t="s">
        <v>907</v>
      </c>
    </row>
    <row r="93" spans="1:15" hidden="1" x14ac:dyDescent="0.25">
      <c r="A93" t="s">
        <v>907</v>
      </c>
      <c r="B93" t="s">
        <v>907</v>
      </c>
      <c r="C93" t="s">
        <v>784</v>
      </c>
      <c r="D93" s="408" t="s">
        <v>785</v>
      </c>
      <c r="E93" t="s">
        <v>40</v>
      </c>
      <c r="F93" s="398"/>
      <c r="G93" s="399">
        <v>9568.68</v>
      </c>
      <c r="H93" s="398"/>
      <c r="I93" t="s">
        <v>787</v>
      </c>
      <c r="K93" s="399">
        <v>9568.68</v>
      </c>
      <c r="L93" s="399">
        <v>0</v>
      </c>
      <c r="M93" s="398">
        <v>0</v>
      </c>
      <c r="N93" t="s">
        <v>907</v>
      </c>
      <c r="O93" t="s">
        <v>785</v>
      </c>
    </row>
    <row r="94" spans="1:15" hidden="1" x14ac:dyDescent="0.25">
      <c r="A94" t="s">
        <v>907</v>
      </c>
      <c r="B94" t="s">
        <v>907</v>
      </c>
      <c r="C94" t="s">
        <v>788</v>
      </c>
      <c r="D94" s="407" t="s">
        <v>785</v>
      </c>
      <c r="E94" t="s">
        <v>40</v>
      </c>
      <c r="F94" s="398">
        <v>9568.68</v>
      </c>
      <c r="G94" s="399"/>
      <c r="H94" s="398"/>
      <c r="I94" t="s">
        <v>779</v>
      </c>
      <c r="K94" s="398">
        <v>9568.68</v>
      </c>
      <c r="L94" s="399">
        <v>0</v>
      </c>
      <c r="M94" s="398">
        <v>0</v>
      </c>
      <c r="N94" t="s">
        <v>907</v>
      </c>
      <c r="O94" t="s">
        <v>785</v>
      </c>
    </row>
    <row r="95" spans="1:15" hidden="1" x14ac:dyDescent="0.25">
      <c r="A95" t="s">
        <v>907</v>
      </c>
      <c r="B95" t="s">
        <v>907</v>
      </c>
      <c r="C95" t="s">
        <v>730</v>
      </c>
      <c r="D95" t="s">
        <v>825</v>
      </c>
      <c r="E95" t="s">
        <v>40</v>
      </c>
      <c r="F95" s="398"/>
      <c r="G95" s="399">
        <v>10.15</v>
      </c>
      <c r="H95" s="398"/>
      <c r="I95" t="s">
        <v>779</v>
      </c>
      <c r="K95" s="399">
        <v>10.15</v>
      </c>
      <c r="L95" s="399">
        <v>0</v>
      </c>
      <c r="M95" s="398">
        <v>0</v>
      </c>
      <c r="N95" t="s">
        <v>907</v>
      </c>
      <c r="O95" t="s">
        <v>868</v>
      </c>
    </row>
    <row r="96" spans="1:15" hidden="1" x14ac:dyDescent="0.25">
      <c r="A96" t="s">
        <v>907</v>
      </c>
      <c r="B96" t="s">
        <v>907</v>
      </c>
      <c r="C96" t="s">
        <v>730</v>
      </c>
      <c r="D96" t="s">
        <v>825</v>
      </c>
      <c r="E96" t="s">
        <v>40</v>
      </c>
      <c r="F96" s="398"/>
      <c r="G96" s="399">
        <v>10.15</v>
      </c>
      <c r="H96" s="398"/>
      <c r="I96" t="s">
        <v>779</v>
      </c>
      <c r="K96" s="399">
        <v>10.15</v>
      </c>
      <c r="L96" s="399">
        <v>0</v>
      </c>
      <c r="M96" s="398">
        <v>0</v>
      </c>
      <c r="N96" t="s">
        <v>907</v>
      </c>
      <c r="O96" t="s">
        <v>868</v>
      </c>
    </row>
    <row r="97" spans="1:15" hidden="1" x14ac:dyDescent="0.25">
      <c r="A97" t="s">
        <v>907</v>
      </c>
      <c r="B97" t="s">
        <v>907</v>
      </c>
      <c r="C97" t="s">
        <v>730</v>
      </c>
      <c r="D97" t="s">
        <v>825</v>
      </c>
      <c r="E97" t="s">
        <v>40</v>
      </c>
      <c r="F97" s="398"/>
      <c r="G97" s="399">
        <v>10.15</v>
      </c>
      <c r="H97" s="398">
        <v>2134879.2600000016</v>
      </c>
      <c r="I97" t="s">
        <v>779</v>
      </c>
      <c r="K97" s="399">
        <v>10.15</v>
      </c>
      <c r="L97" s="399">
        <v>0</v>
      </c>
      <c r="M97" s="398">
        <v>0</v>
      </c>
      <c r="N97" t="s">
        <v>907</v>
      </c>
      <c r="O97" t="s">
        <v>868</v>
      </c>
    </row>
    <row r="98" spans="1:15" hidden="1" x14ac:dyDescent="0.25">
      <c r="A98" t="s">
        <v>855</v>
      </c>
      <c r="B98" t="s">
        <v>910</v>
      </c>
      <c r="C98" t="s">
        <v>748</v>
      </c>
      <c r="D98" t="s">
        <v>911</v>
      </c>
      <c r="E98" t="s">
        <v>912</v>
      </c>
      <c r="F98" s="398"/>
      <c r="G98" s="399">
        <v>2978.13</v>
      </c>
      <c r="H98" s="398">
        <v>2131901.1300000018</v>
      </c>
      <c r="I98" t="s">
        <v>779</v>
      </c>
      <c r="K98" s="399">
        <v>2978.13</v>
      </c>
      <c r="L98" s="399">
        <v>0</v>
      </c>
      <c r="M98" s="398">
        <v>0</v>
      </c>
      <c r="N98" t="s">
        <v>907</v>
      </c>
    </row>
    <row r="99" spans="1:15" hidden="1" x14ac:dyDescent="0.25">
      <c r="A99" t="s">
        <v>913</v>
      </c>
      <c r="B99" t="s">
        <v>914</v>
      </c>
      <c r="C99" t="s">
        <v>719</v>
      </c>
      <c r="D99" t="s">
        <v>915</v>
      </c>
      <c r="E99" t="s">
        <v>792</v>
      </c>
      <c r="F99" s="398"/>
      <c r="G99" s="399">
        <v>3000</v>
      </c>
      <c r="H99" s="398">
        <v>2128901.1300000018</v>
      </c>
      <c r="I99" t="s">
        <v>779</v>
      </c>
      <c r="K99" s="399">
        <v>3000</v>
      </c>
      <c r="L99" s="399">
        <v>0</v>
      </c>
      <c r="M99" s="398">
        <v>0</v>
      </c>
      <c r="N99" t="s">
        <v>907</v>
      </c>
    </row>
    <row r="100" spans="1:15" hidden="1" x14ac:dyDescent="0.25">
      <c r="A100" t="s">
        <v>850</v>
      </c>
      <c r="B100" t="s">
        <v>855</v>
      </c>
      <c r="C100" t="s">
        <v>916</v>
      </c>
      <c r="D100" t="s">
        <v>917</v>
      </c>
      <c r="E100" t="s">
        <v>918</v>
      </c>
      <c r="F100" s="398"/>
      <c r="G100" s="399">
        <v>574.41</v>
      </c>
      <c r="H100" s="398"/>
      <c r="I100" t="s">
        <v>779</v>
      </c>
      <c r="K100" s="399">
        <v>574.41</v>
      </c>
      <c r="L100" s="399">
        <v>0</v>
      </c>
      <c r="M100" s="398">
        <v>0</v>
      </c>
      <c r="N100" t="s">
        <v>919</v>
      </c>
      <c r="O100" t="s">
        <v>786</v>
      </c>
    </row>
    <row r="101" spans="1:15" hidden="1" x14ac:dyDescent="0.25">
      <c r="A101" t="s">
        <v>850</v>
      </c>
      <c r="B101" t="s">
        <v>802</v>
      </c>
      <c r="C101" t="s">
        <v>920</v>
      </c>
      <c r="D101" t="s">
        <v>921</v>
      </c>
      <c r="E101" t="s">
        <v>922</v>
      </c>
      <c r="F101" s="398"/>
      <c r="G101" s="399">
        <v>800</v>
      </c>
      <c r="H101" s="398"/>
      <c r="I101" t="s">
        <v>779</v>
      </c>
      <c r="K101" s="399">
        <v>800</v>
      </c>
      <c r="L101" s="399">
        <v>0</v>
      </c>
      <c r="M101" s="398">
        <v>0</v>
      </c>
      <c r="N101" t="s">
        <v>919</v>
      </c>
      <c r="O101" t="s">
        <v>786</v>
      </c>
    </row>
    <row r="102" spans="1:15" hidden="1" x14ac:dyDescent="0.25">
      <c r="A102" t="s">
        <v>850</v>
      </c>
      <c r="B102" t="s">
        <v>804</v>
      </c>
      <c r="C102" t="s">
        <v>923</v>
      </c>
      <c r="D102" t="s">
        <v>924</v>
      </c>
      <c r="E102" t="s">
        <v>368</v>
      </c>
      <c r="F102" s="398"/>
      <c r="G102" s="399">
        <v>463.51</v>
      </c>
      <c r="H102" s="398">
        <v>2127063.2100000018</v>
      </c>
      <c r="I102" t="s">
        <v>779</v>
      </c>
      <c r="K102" s="399">
        <v>463.51</v>
      </c>
      <c r="L102" s="399">
        <v>0</v>
      </c>
      <c r="M102" s="398">
        <v>0</v>
      </c>
      <c r="N102" t="s">
        <v>919</v>
      </c>
      <c r="O102" t="s">
        <v>786</v>
      </c>
    </row>
    <row r="103" spans="1:15" hidden="1" x14ac:dyDescent="0.25">
      <c r="A103" t="s">
        <v>919</v>
      </c>
      <c r="B103" t="s">
        <v>864</v>
      </c>
      <c r="C103" t="s">
        <v>743</v>
      </c>
      <c r="D103" t="s">
        <v>925</v>
      </c>
      <c r="E103" t="s">
        <v>24</v>
      </c>
      <c r="F103" s="398"/>
      <c r="G103" s="399">
        <v>18411.87</v>
      </c>
      <c r="H103" s="398">
        <v>2108651.3400000017</v>
      </c>
      <c r="I103" t="s">
        <v>779</v>
      </c>
      <c r="K103" s="399">
        <v>18411.87</v>
      </c>
      <c r="L103" s="399">
        <v>0</v>
      </c>
      <c r="M103" s="398">
        <v>0</v>
      </c>
      <c r="N103" t="s">
        <v>919</v>
      </c>
      <c r="O103" t="s">
        <v>786</v>
      </c>
    </row>
    <row r="104" spans="1:15" hidden="1" x14ac:dyDescent="0.25">
      <c r="A104" t="s">
        <v>850</v>
      </c>
      <c r="B104" t="s">
        <v>872</v>
      </c>
      <c r="C104" t="s">
        <v>920</v>
      </c>
      <c r="D104" t="s">
        <v>926</v>
      </c>
      <c r="E104" t="s">
        <v>1043</v>
      </c>
      <c r="F104" s="398"/>
      <c r="G104" s="399">
        <v>800</v>
      </c>
      <c r="H104" s="398"/>
      <c r="I104" t="s">
        <v>779</v>
      </c>
      <c r="K104" s="399">
        <v>800</v>
      </c>
      <c r="L104" s="399">
        <v>0</v>
      </c>
      <c r="M104" s="398">
        <v>0</v>
      </c>
      <c r="N104" t="s">
        <v>919</v>
      </c>
      <c r="O104" t="s">
        <v>786</v>
      </c>
    </row>
    <row r="105" spans="1:15" hidden="1" x14ac:dyDescent="0.25">
      <c r="A105" t="s">
        <v>850</v>
      </c>
      <c r="B105" t="s">
        <v>775</v>
      </c>
      <c r="C105" t="s">
        <v>727</v>
      </c>
      <c r="D105" t="s">
        <v>927</v>
      </c>
      <c r="E105" t="s">
        <v>928</v>
      </c>
      <c r="F105" s="398"/>
      <c r="G105" s="399">
        <v>2876.92</v>
      </c>
      <c r="H105" s="398">
        <v>2104974.4200000018</v>
      </c>
      <c r="I105" t="s">
        <v>779</v>
      </c>
      <c r="K105" s="399">
        <v>2876.92</v>
      </c>
      <c r="L105" s="399">
        <v>0</v>
      </c>
      <c r="M105" s="398">
        <v>0</v>
      </c>
      <c r="N105" t="s">
        <v>919</v>
      </c>
      <c r="O105" t="s">
        <v>786</v>
      </c>
    </row>
    <row r="106" spans="1:15" hidden="1" x14ac:dyDescent="0.25">
      <c r="A106" t="s">
        <v>929</v>
      </c>
      <c r="B106" t="s">
        <v>850</v>
      </c>
      <c r="C106" t="s">
        <v>930</v>
      </c>
      <c r="D106" t="s">
        <v>931</v>
      </c>
      <c r="E106" t="s">
        <v>272</v>
      </c>
      <c r="F106" s="398"/>
      <c r="G106" s="399">
        <v>3139.37</v>
      </c>
      <c r="H106" s="398">
        <v>2101835.0500000017</v>
      </c>
      <c r="I106" t="s">
        <v>779</v>
      </c>
      <c r="K106" s="399">
        <v>3139.37</v>
      </c>
      <c r="L106" s="399">
        <v>0</v>
      </c>
      <c r="M106" s="398">
        <v>0</v>
      </c>
      <c r="N106" t="s">
        <v>919</v>
      </c>
    </row>
    <row r="107" spans="1:15" hidden="1" x14ac:dyDescent="0.25">
      <c r="A107" t="s">
        <v>919</v>
      </c>
      <c r="B107" t="s">
        <v>775</v>
      </c>
      <c r="C107" t="s">
        <v>728</v>
      </c>
      <c r="D107" t="s">
        <v>932</v>
      </c>
      <c r="E107" t="s">
        <v>933</v>
      </c>
      <c r="F107" s="398"/>
      <c r="G107" s="399">
        <v>5631</v>
      </c>
      <c r="H107" s="398">
        <v>2096204.0500000017</v>
      </c>
      <c r="I107" t="s">
        <v>779</v>
      </c>
      <c r="K107" s="399">
        <v>5631</v>
      </c>
      <c r="L107" s="399">
        <v>0</v>
      </c>
      <c r="M107" s="398">
        <v>0</v>
      </c>
      <c r="N107" t="s">
        <v>919</v>
      </c>
      <c r="O107" t="s">
        <v>786</v>
      </c>
    </row>
    <row r="108" spans="1:15" hidden="1" x14ac:dyDescent="0.25">
      <c r="A108" t="s">
        <v>929</v>
      </c>
      <c r="B108" t="s">
        <v>934</v>
      </c>
      <c r="C108" t="s">
        <v>718</v>
      </c>
      <c r="D108" t="s">
        <v>935</v>
      </c>
      <c r="E108" t="s">
        <v>936</v>
      </c>
      <c r="F108" s="398"/>
      <c r="G108" s="399">
        <v>1777.39</v>
      </c>
      <c r="H108" s="398">
        <v>2094426.6600000018</v>
      </c>
      <c r="I108" t="s">
        <v>779</v>
      </c>
      <c r="K108" s="399">
        <v>1777.39</v>
      </c>
      <c r="L108" s="399">
        <v>0</v>
      </c>
      <c r="M108" s="398">
        <v>0</v>
      </c>
      <c r="N108" t="s">
        <v>919</v>
      </c>
    </row>
    <row r="109" spans="1:15" hidden="1" x14ac:dyDescent="0.25">
      <c r="A109" t="s">
        <v>919</v>
      </c>
      <c r="B109" t="s">
        <v>775</v>
      </c>
      <c r="C109" t="s">
        <v>750</v>
      </c>
      <c r="D109" t="s">
        <v>937</v>
      </c>
      <c r="E109" t="s">
        <v>902</v>
      </c>
      <c r="F109" s="398"/>
      <c r="G109" s="399">
        <v>1280</v>
      </c>
      <c r="H109" s="398">
        <v>2093146.6600000018</v>
      </c>
      <c r="I109" t="s">
        <v>779</v>
      </c>
      <c r="K109" s="399">
        <v>1280</v>
      </c>
      <c r="L109" s="399">
        <v>0</v>
      </c>
      <c r="M109" s="398">
        <v>0</v>
      </c>
      <c r="N109" t="s">
        <v>919</v>
      </c>
    </row>
    <row r="110" spans="1:15" hidden="1" x14ac:dyDescent="0.25">
      <c r="A110" t="s">
        <v>929</v>
      </c>
      <c r="B110" t="s">
        <v>934</v>
      </c>
      <c r="C110" t="s">
        <v>718</v>
      </c>
      <c r="D110" t="s">
        <v>938</v>
      </c>
      <c r="E110" t="s">
        <v>939</v>
      </c>
      <c r="F110" s="398"/>
      <c r="G110" s="399">
        <v>5013.5600000000004</v>
      </c>
      <c r="H110" s="398"/>
      <c r="I110" t="s">
        <v>779</v>
      </c>
      <c r="K110" s="399">
        <v>5013.5600000000004</v>
      </c>
      <c r="L110" s="399">
        <v>0</v>
      </c>
      <c r="M110" s="398">
        <v>0</v>
      </c>
      <c r="N110" t="s">
        <v>919</v>
      </c>
    </row>
    <row r="111" spans="1:15" hidden="1" x14ac:dyDescent="0.25">
      <c r="A111" t="s">
        <v>929</v>
      </c>
      <c r="B111" t="s">
        <v>934</v>
      </c>
      <c r="C111" t="s">
        <v>718</v>
      </c>
      <c r="D111" t="s">
        <v>940</v>
      </c>
      <c r="E111" t="s">
        <v>941</v>
      </c>
      <c r="F111" s="398"/>
      <c r="G111" s="399">
        <v>3395</v>
      </c>
      <c r="H111" s="398"/>
      <c r="I111" t="s">
        <v>779</v>
      </c>
      <c r="K111" s="399">
        <v>3395</v>
      </c>
      <c r="L111" s="399">
        <v>0</v>
      </c>
      <c r="M111" s="398">
        <v>0</v>
      </c>
      <c r="N111" t="s">
        <v>919</v>
      </c>
    </row>
    <row r="112" spans="1:15" hidden="1" x14ac:dyDescent="0.25">
      <c r="A112" t="s">
        <v>929</v>
      </c>
      <c r="B112" t="s">
        <v>934</v>
      </c>
      <c r="C112" t="s">
        <v>720</v>
      </c>
      <c r="D112" t="s">
        <v>942</v>
      </c>
      <c r="E112" t="s">
        <v>941</v>
      </c>
      <c r="F112" s="398"/>
      <c r="G112" s="399">
        <v>3078.3</v>
      </c>
      <c r="H112" s="398">
        <v>2081659.8000000017</v>
      </c>
      <c r="I112" t="s">
        <v>779</v>
      </c>
      <c r="K112" s="399">
        <v>3078.3</v>
      </c>
      <c r="L112" s="399">
        <v>0</v>
      </c>
      <c r="M112" s="398">
        <v>0</v>
      </c>
      <c r="N112" t="s">
        <v>919</v>
      </c>
    </row>
    <row r="113" spans="1:15" hidden="1" x14ac:dyDescent="0.25">
      <c r="A113" t="s">
        <v>850</v>
      </c>
      <c r="B113" t="s">
        <v>802</v>
      </c>
      <c r="C113" t="s">
        <v>719</v>
      </c>
      <c r="D113" t="s">
        <v>943</v>
      </c>
      <c r="E113" t="s">
        <v>792</v>
      </c>
      <c r="F113" s="398"/>
      <c r="G113" s="399">
        <v>3000</v>
      </c>
      <c r="H113" s="398"/>
      <c r="I113" t="s">
        <v>779</v>
      </c>
      <c r="K113" s="399">
        <v>3000</v>
      </c>
      <c r="L113" s="399">
        <v>0</v>
      </c>
      <c r="M113" s="398">
        <v>0</v>
      </c>
      <c r="N113" t="s">
        <v>919</v>
      </c>
    </row>
    <row r="114" spans="1:15" hidden="1" x14ac:dyDescent="0.25">
      <c r="A114" t="s">
        <v>850</v>
      </c>
      <c r="B114" t="s">
        <v>775</v>
      </c>
      <c r="C114" t="s">
        <v>944</v>
      </c>
      <c r="D114" t="s">
        <v>945</v>
      </c>
      <c r="E114" t="s">
        <v>783</v>
      </c>
      <c r="F114" s="398"/>
      <c r="G114" s="399">
        <v>18770</v>
      </c>
      <c r="H114" s="398">
        <v>2059889.8000000017</v>
      </c>
      <c r="I114" t="s">
        <v>779</v>
      </c>
      <c r="K114" s="399">
        <v>18770</v>
      </c>
      <c r="L114" s="399">
        <v>0</v>
      </c>
      <c r="M114" s="398">
        <v>0</v>
      </c>
      <c r="N114" t="s">
        <v>919</v>
      </c>
    </row>
    <row r="115" spans="1:15" hidden="1" x14ac:dyDescent="0.25">
      <c r="A115" t="s">
        <v>864</v>
      </c>
      <c r="B115" t="s">
        <v>775</v>
      </c>
      <c r="C115" t="s">
        <v>720</v>
      </c>
      <c r="D115" t="s">
        <v>946</v>
      </c>
      <c r="E115" t="s">
        <v>285</v>
      </c>
      <c r="F115" s="398"/>
      <c r="G115" s="399">
        <v>1977.4</v>
      </c>
      <c r="H115" s="398"/>
      <c r="I115" t="s">
        <v>779</v>
      </c>
      <c r="K115" s="399">
        <v>1977.4</v>
      </c>
      <c r="L115" s="399">
        <v>0</v>
      </c>
      <c r="M115" s="398">
        <v>0</v>
      </c>
      <c r="N115" t="s">
        <v>919</v>
      </c>
    </row>
    <row r="116" spans="1:15" hidden="1" x14ac:dyDescent="0.25">
      <c r="A116" t="s">
        <v>864</v>
      </c>
      <c r="B116" t="s">
        <v>775</v>
      </c>
      <c r="C116" t="s">
        <v>718</v>
      </c>
      <c r="D116" t="s">
        <v>947</v>
      </c>
      <c r="E116" t="s">
        <v>285</v>
      </c>
      <c r="F116" s="398"/>
      <c r="G116" s="399">
        <v>432</v>
      </c>
      <c r="H116" s="398"/>
      <c r="I116" t="s">
        <v>779</v>
      </c>
      <c r="K116" s="399">
        <v>432</v>
      </c>
      <c r="L116" s="399">
        <v>0</v>
      </c>
      <c r="M116" s="398">
        <v>0</v>
      </c>
      <c r="N116" t="s">
        <v>919</v>
      </c>
    </row>
    <row r="117" spans="1:15" hidden="1" x14ac:dyDescent="0.25">
      <c r="A117" t="s">
        <v>864</v>
      </c>
      <c r="B117" t="s">
        <v>775</v>
      </c>
      <c r="C117" t="s">
        <v>718</v>
      </c>
      <c r="D117" t="s">
        <v>948</v>
      </c>
      <c r="E117" t="s">
        <v>949</v>
      </c>
      <c r="F117" s="398"/>
      <c r="G117" s="399">
        <v>750.8</v>
      </c>
      <c r="H117" s="398">
        <v>2056729.6000000017</v>
      </c>
      <c r="I117" t="s">
        <v>779</v>
      </c>
      <c r="K117" s="399">
        <v>750.8</v>
      </c>
      <c r="L117" s="399">
        <v>0</v>
      </c>
      <c r="M117" s="398">
        <v>0</v>
      </c>
      <c r="N117" t="s">
        <v>919</v>
      </c>
    </row>
    <row r="118" spans="1:15" hidden="1" x14ac:dyDescent="0.25">
      <c r="A118" t="s">
        <v>850</v>
      </c>
      <c r="B118" t="s">
        <v>775</v>
      </c>
      <c r="C118" t="s">
        <v>950</v>
      </c>
      <c r="D118" t="s">
        <v>951</v>
      </c>
      <c r="E118" t="s">
        <v>933</v>
      </c>
      <c r="F118" s="398"/>
      <c r="G118" s="399">
        <v>1100</v>
      </c>
      <c r="H118" s="398">
        <v>2055629.6000000017</v>
      </c>
      <c r="I118" t="s">
        <v>779</v>
      </c>
      <c r="K118" s="399">
        <v>1100</v>
      </c>
      <c r="L118" s="399">
        <v>0</v>
      </c>
      <c r="M118" s="398">
        <v>0</v>
      </c>
      <c r="N118" t="s">
        <v>919</v>
      </c>
    </row>
    <row r="119" spans="1:15" hidden="1" x14ac:dyDescent="0.25">
      <c r="A119" t="s">
        <v>919</v>
      </c>
      <c r="B119" t="s">
        <v>775</v>
      </c>
      <c r="C119" t="s">
        <v>743</v>
      </c>
      <c r="D119" t="s">
        <v>952</v>
      </c>
      <c r="E119" t="s">
        <v>24</v>
      </c>
      <c r="F119" s="398"/>
      <c r="G119" s="399">
        <v>501.08</v>
      </c>
      <c r="H119" s="398"/>
      <c r="I119" t="s">
        <v>779</v>
      </c>
      <c r="K119" s="399">
        <v>501.08</v>
      </c>
      <c r="L119" s="399">
        <v>0</v>
      </c>
      <c r="M119" s="398">
        <v>0</v>
      </c>
      <c r="N119" t="s">
        <v>919</v>
      </c>
    </row>
    <row r="120" spans="1:15" hidden="1" x14ac:dyDescent="0.25">
      <c r="A120" t="s">
        <v>919</v>
      </c>
      <c r="B120" t="s">
        <v>919</v>
      </c>
      <c r="C120" t="s">
        <v>784</v>
      </c>
      <c r="D120" s="408" t="s">
        <v>785</v>
      </c>
      <c r="E120" t="s">
        <v>40</v>
      </c>
      <c r="F120" s="398"/>
      <c r="G120" s="399">
        <v>97935.89</v>
      </c>
      <c r="H120" s="398"/>
      <c r="I120" t="s">
        <v>787</v>
      </c>
      <c r="K120" s="399">
        <v>97935.89</v>
      </c>
      <c r="L120" s="399">
        <v>0</v>
      </c>
      <c r="M120" s="398">
        <v>0</v>
      </c>
      <c r="N120" t="s">
        <v>919</v>
      </c>
      <c r="O120" t="s">
        <v>785</v>
      </c>
    </row>
    <row r="121" spans="1:15" hidden="1" x14ac:dyDescent="0.25">
      <c r="A121" t="s">
        <v>919</v>
      </c>
      <c r="B121" t="s">
        <v>919</v>
      </c>
      <c r="C121" t="s">
        <v>788</v>
      </c>
      <c r="D121" s="407" t="s">
        <v>785</v>
      </c>
      <c r="E121" t="s">
        <v>40</v>
      </c>
      <c r="F121" s="398">
        <v>97935.89</v>
      </c>
      <c r="G121" s="399"/>
      <c r="H121" s="398"/>
      <c r="I121" t="s">
        <v>779</v>
      </c>
      <c r="K121" s="398">
        <v>97935.89</v>
      </c>
      <c r="L121" s="399">
        <v>0</v>
      </c>
      <c r="M121" s="398">
        <v>0</v>
      </c>
      <c r="N121" t="s">
        <v>919</v>
      </c>
      <c r="O121" t="s">
        <v>785</v>
      </c>
    </row>
    <row r="122" spans="1:15" hidden="1" x14ac:dyDescent="0.25">
      <c r="A122" t="s">
        <v>919</v>
      </c>
      <c r="B122" t="s">
        <v>919</v>
      </c>
      <c r="C122" t="s">
        <v>730</v>
      </c>
      <c r="D122" t="s">
        <v>825</v>
      </c>
      <c r="E122" t="s">
        <v>40</v>
      </c>
      <c r="F122" s="398"/>
      <c r="G122" s="399">
        <v>10.15</v>
      </c>
      <c r="H122" s="398"/>
      <c r="I122" t="s">
        <v>779</v>
      </c>
      <c r="K122" s="399">
        <v>10.15</v>
      </c>
      <c r="L122" s="399">
        <v>0</v>
      </c>
      <c r="M122" s="398">
        <v>0</v>
      </c>
      <c r="N122" t="s">
        <v>919</v>
      </c>
      <c r="O122" t="s">
        <v>868</v>
      </c>
    </row>
    <row r="123" spans="1:15" hidden="1" x14ac:dyDescent="0.25">
      <c r="A123" t="s">
        <v>919</v>
      </c>
      <c r="B123" t="s">
        <v>919</v>
      </c>
      <c r="C123" t="s">
        <v>730</v>
      </c>
      <c r="D123" t="s">
        <v>825</v>
      </c>
      <c r="E123" t="s">
        <v>40</v>
      </c>
      <c r="F123" s="398"/>
      <c r="G123" s="399">
        <v>10.15</v>
      </c>
      <c r="H123" s="398"/>
      <c r="I123" t="s">
        <v>779</v>
      </c>
      <c r="K123" s="399">
        <v>10.15</v>
      </c>
      <c r="L123" s="399">
        <v>0</v>
      </c>
      <c r="M123" s="398">
        <v>0</v>
      </c>
      <c r="N123" t="s">
        <v>919</v>
      </c>
      <c r="O123" t="s">
        <v>868</v>
      </c>
    </row>
    <row r="124" spans="1:15" hidden="1" x14ac:dyDescent="0.25">
      <c r="A124" t="s">
        <v>919</v>
      </c>
      <c r="B124" t="s">
        <v>919</v>
      </c>
      <c r="C124" t="s">
        <v>730</v>
      </c>
      <c r="D124" t="s">
        <v>825</v>
      </c>
      <c r="E124" t="s">
        <v>40</v>
      </c>
      <c r="F124" s="398"/>
      <c r="G124" s="399">
        <v>10.15</v>
      </c>
      <c r="H124" s="398"/>
      <c r="I124" t="s">
        <v>779</v>
      </c>
      <c r="K124" s="399">
        <v>10.15</v>
      </c>
      <c r="L124" s="399">
        <v>0</v>
      </c>
      <c r="M124" s="398">
        <v>0</v>
      </c>
      <c r="N124" t="s">
        <v>919</v>
      </c>
      <c r="O124" t="s">
        <v>868</v>
      </c>
    </row>
    <row r="125" spans="1:15" hidden="1" x14ac:dyDescent="0.25">
      <c r="A125" t="s">
        <v>919</v>
      </c>
      <c r="B125" t="s">
        <v>919</v>
      </c>
      <c r="C125" t="s">
        <v>730</v>
      </c>
      <c r="D125" t="s">
        <v>825</v>
      </c>
      <c r="E125" t="s">
        <v>40</v>
      </c>
      <c r="F125" s="398"/>
      <c r="G125" s="399">
        <v>10.15</v>
      </c>
      <c r="H125" s="398"/>
      <c r="I125" t="s">
        <v>779</v>
      </c>
      <c r="K125" s="399">
        <v>10.15</v>
      </c>
      <c r="L125" s="399">
        <v>0</v>
      </c>
      <c r="M125" s="398">
        <v>0</v>
      </c>
      <c r="N125" t="s">
        <v>919</v>
      </c>
      <c r="O125" t="s">
        <v>868</v>
      </c>
    </row>
    <row r="126" spans="1:15" hidden="1" x14ac:dyDescent="0.25">
      <c r="A126" t="s">
        <v>919</v>
      </c>
      <c r="B126" t="s">
        <v>919</v>
      </c>
      <c r="C126" t="s">
        <v>730</v>
      </c>
      <c r="D126" t="s">
        <v>825</v>
      </c>
      <c r="E126" t="s">
        <v>40</v>
      </c>
      <c r="F126" s="398"/>
      <c r="G126" s="399">
        <v>10.15</v>
      </c>
      <c r="H126" s="398"/>
      <c r="I126" t="s">
        <v>779</v>
      </c>
      <c r="K126" s="399">
        <v>10.15</v>
      </c>
      <c r="L126" s="399">
        <v>0</v>
      </c>
      <c r="M126" s="398">
        <v>0</v>
      </c>
      <c r="N126" t="s">
        <v>919</v>
      </c>
      <c r="O126" t="s">
        <v>868</v>
      </c>
    </row>
    <row r="127" spans="1:15" hidden="1" x14ac:dyDescent="0.25">
      <c r="A127" t="s">
        <v>919</v>
      </c>
      <c r="B127" t="s">
        <v>919</v>
      </c>
      <c r="C127" t="s">
        <v>730</v>
      </c>
      <c r="D127" t="s">
        <v>825</v>
      </c>
      <c r="E127" t="s">
        <v>40</v>
      </c>
      <c r="F127" s="398"/>
      <c r="G127" s="399">
        <v>10.15</v>
      </c>
      <c r="H127" s="398"/>
      <c r="I127" t="s">
        <v>779</v>
      </c>
      <c r="K127" s="399">
        <v>10.15</v>
      </c>
      <c r="L127" s="399">
        <v>0</v>
      </c>
      <c r="M127" s="398">
        <v>0</v>
      </c>
      <c r="N127" t="s">
        <v>919</v>
      </c>
      <c r="O127" t="s">
        <v>868</v>
      </c>
    </row>
    <row r="128" spans="1:15" hidden="1" x14ac:dyDescent="0.25">
      <c r="A128" t="s">
        <v>919</v>
      </c>
      <c r="B128" t="s">
        <v>919</v>
      </c>
      <c r="C128" t="s">
        <v>730</v>
      </c>
      <c r="D128" t="s">
        <v>825</v>
      </c>
      <c r="E128" t="s">
        <v>40</v>
      </c>
      <c r="F128" s="398"/>
      <c r="G128" s="399">
        <v>10.15</v>
      </c>
      <c r="H128" s="398"/>
      <c r="I128" t="s">
        <v>779</v>
      </c>
      <c r="K128" s="399">
        <v>10.15</v>
      </c>
      <c r="L128" s="399">
        <v>0</v>
      </c>
      <c r="M128" s="398">
        <v>0</v>
      </c>
      <c r="N128" t="s">
        <v>919</v>
      </c>
      <c r="O128" t="s">
        <v>868</v>
      </c>
    </row>
    <row r="129" spans="1:15" hidden="1" x14ac:dyDescent="0.25">
      <c r="A129" t="s">
        <v>919</v>
      </c>
      <c r="B129" t="s">
        <v>919</v>
      </c>
      <c r="C129" t="s">
        <v>730</v>
      </c>
      <c r="D129" t="s">
        <v>825</v>
      </c>
      <c r="E129" t="s">
        <v>40</v>
      </c>
      <c r="F129" s="398"/>
      <c r="G129" s="399">
        <v>10.15</v>
      </c>
      <c r="H129" s="398"/>
      <c r="I129" t="s">
        <v>779</v>
      </c>
      <c r="K129" s="399">
        <v>10.15</v>
      </c>
      <c r="L129" s="399">
        <v>0</v>
      </c>
      <c r="M129" s="398">
        <v>0</v>
      </c>
      <c r="N129" t="s">
        <v>919</v>
      </c>
      <c r="O129" t="s">
        <v>868</v>
      </c>
    </row>
    <row r="130" spans="1:15" hidden="1" x14ac:dyDescent="0.25">
      <c r="A130" t="s">
        <v>919</v>
      </c>
      <c r="B130" t="s">
        <v>919</v>
      </c>
      <c r="C130" t="s">
        <v>730</v>
      </c>
      <c r="D130" t="s">
        <v>825</v>
      </c>
      <c r="E130" t="s">
        <v>40</v>
      </c>
      <c r="F130" s="398"/>
      <c r="G130" s="399">
        <v>10.15</v>
      </c>
      <c r="H130" s="398"/>
      <c r="I130" t="s">
        <v>779</v>
      </c>
      <c r="K130" s="399">
        <v>10.15</v>
      </c>
      <c r="L130" s="399">
        <v>0</v>
      </c>
      <c r="M130" s="398">
        <v>0</v>
      </c>
      <c r="N130" t="s">
        <v>919</v>
      </c>
      <c r="O130" t="s">
        <v>868</v>
      </c>
    </row>
    <row r="131" spans="1:15" hidden="1" x14ac:dyDescent="0.25">
      <c r="A131" t="s">
        <v>919</v>
      </c>
      <c r="B131" t="s">
        <v>919</v>
      </c>
      <c r="C131" t="s">
        <v>730</v>
      </c>
      <c r="D131" t="s">
        <v>825</v>
      </c>
      <c r="E131" t="s">
        <v>40</v>
      </c>
      <c r="F131" s="398"/>
      <c r="G131" s="399">
        <v>10.15</v>
      </c>
      <c r="H131" s="398"/>
      <c r="I131" t="s">
        <v>779</v>
      </c>
      <c r="K131" s="399">
        <v>10.15</v>
      </c>
      <c r="L131" s="399">
        <v>0</v>
      </c>
      <c r="M131" s="398">
        <v>0</v>
      </c>
      <c r="N131" t="s">
        <v>919</v>
      </c>
      <c r="O131" t="s">
        <v>868</v>
      </c>
    </row>
    <row r="132" spans="1:15" hidden="1" x14ac:dyDescent="0.25">
      <c r="A132" t="s">
        <v>919</v>
      </c>
      <c r="B132" t="s">
        <v>919</v>
      </c>
      <c r="C132" t="s">
        <v>730</v>
      </c>
      <c r="D132" t="s">
        <v>825</v>
      </c>
      <c r="E132" t="s">
        <v>40</v>
      </c>
      <c r="F132" s="398"/>
      <c r="G132" s="399">
        <v>10.15</v>
      </c>
      <c r="H132" s="398"/>
      <c r="I132" t="s">
        <v>779</v>
      </c>
      <c r="K132" s="399">
        <v>10.15</v>
      </c>
      <c r="L132" s="399">
        <v>0</v>
      </c>
      <c r="M132" s="398">
        <v>0</v>
      </c>
      <c r="N132" t="s">
        <v>919</v>
      </c>
      <c r="O132" t="s">
        <v>868</v>
      </c>
    </row>
    <row r="133" spans="1:15" hidden="1" x14ac:dyDescent="0.25">
      <c r="A133" t="s">
        <v>919</v>
      </c>
      <c r="B133" t="s">
        <v>919</v>
      </c>
      <c r="C133" t="s">
        <v>743</v>
      </c>
      <c r="D133" t="s">
        <v>953</v>
      </c>
      <c r="E133" t="s">
        <v>24</v>
      </c>
      <c r="F133" s="398"/>
      <c r="G133" s="399">
        <v>23936.3</v>
      </c>
      <c r="H133" s="398">
        <v>2031080.5700000026</v>
      </c>
      <c r="I133" t="s">
        <v>779</v>
      </c>
      <c r="K133" s="399">
        <v>23936.3</v>
      </c>
      <c r="L133" s="399">
        <v>0</v>
      </c>
      <c r="M133" s="398">
        <v>0</v>
      </c>
      <c r="N133" t="s">
        <v>919</v>
      </c>
      <c r="O133" t="s">
        <v>954</v>
      </c>
    </row>
    <row r="134" spans="1:15" hidden="1" x14ac:dyDescent="0.25">
      <c r="A134" t="s">
        <v>929</v>
      </c>
      <c r="B134" t="s">
        <v>775</v>
      </c>
      <c r="C134" t="s">
        <v>955</v>
      </c>
      <c r="D134" t="s">
        <v>302</v>
      </c>
      <c r="E134" t="s">
        <v>956</v>
      </c>
      <c r="F134" s="398"/>
      <c r="G134" s="399">
        <v>115.33</v>
      </c>
      <c r="H134" s="398"/>
      <c r="I134" t="s">
        <v>779</v>
      </c>
      <c r="K134" s="399">
        <v>115.33</v>
      </c>
      <c r="L134" s="399">
        <v>0</v>
      </c>
      <c r="M134" s="398">
        <v>0</v>
      </c>
      <c r="N134" t="s">
        <v>919</v>
      </c>
    </row>
    <row r="135" spans="1:15" hidden="1" x14ac:dyDescent="0.25">
      <c r="A135" t="s">
        <v>929</v>
      </c>
      <c r="B135" t="s">
        <v>929</v>
      </c>
      <c r="C135" t="s">
        <v>784</v>
      </c>
      <c r="D135" s="408" t="s">
        <v>957</v>
      </c>
      <c r="E135" t="s">
        <v>40</v>
      </c>
      <c r="F135" s="398"/>
      <c r="G135" s="399">
        <v>24051.63</v>
      </c>
      <c r="H135" s="398"/>
      <c r="I135" t="s">
        <v>779</v>
      </c>
      <c r="K135" s="399">
        <v>24051.63</v>
      </c>
      <c r="L135" s="399">
        <v>0</v>
      </c>
      <c r="M135" s="398">
        <v>0</v>
      </c>
      <c r="N135" t="s">
        <v>929</v>
      </c>
      <c r="O135" t="s">
        <v>957</v>
      </c>
    </row>
    <row r="136" spans="1:15" hidden="1" x14ac:dyDescent="0.25">
      <c r="A136" t="s">
        <v>929</v>
      </c>
      <c r="B136" t="s">
        <v>929</v>
      </c>
      <c r="C136" t="s">
        <v>788</v>
      </c>
      <c r="D136" s="407" t="s">
        <v>957</v>
      </c>
      <c r="E136" t="s">
        <v>40</v>
      </c>
      <c r="F136" s="398">
        <v>24051.63</v>
      </c>
      <c r="G136" s="399"/>
      <c r="H136" s="398"/>
      <c r="I136" t="s">
        <v>787</v>
      </c>
      <c r="K136" s="398">
        <v>24051.63</v>
      </c>
      <c r="L136" s="399">
        <v>0</v>
      </c>
      <c r="M136" s="398">
        <v>0</v>
      </c>
      <c r="N136" t="s">
        <v>929</v>
      </c>
      <c r="O136" t="s">
        <v>957</v>
      </c>
    </row>
    <row r="137" spans="1:15" hidden="1" x14ac:dyDescent="0.25">
      <c r="A137" t="s">
        <v>929</v>
      </c>
      <c r="B137" t="s">
        <v>929</v>
      </c>
      <c r="C137" t="s">
        <v>958</v>
      </c>
      <c r="D137" s="407" t="s">
        <v>959</v>
      </c>
      <c r="E137" t="s">
        <v>37</v>
      </c>
      <c r="F137" s="398">
        <v>115.33</v>
      </c>
      <c r="G137" s="399"/>
      <c r="H137" s="398"/>
      <c r="I137" t="s">
        <v>779</v>
      </c>
      <c r="K137" s="398">
        <v>115.33</v>
      </c>
      <c r="L137" s="399">
        <v>0</v>
      </c>
      <c r="M137" s="398">
        <v>0</v>
      </c>
      <c r="N137" t="s">
        <v>929</v>
      </c>
    </row>
    <row r="138" spans="1:15" hidden="1" x14ac:dyDescent="0.25">
      <c r="A138" t="s">
        <v>929</v>
      </c>
      <c r="B138" t="s">
        <v>929</v>
      </c>
      <c r="C138" t="s">
        <v>958</v>
      </c>
      <c r="D138" s="407" t="s">
        <v>960</v>
      </c>
      <c r="E138" t="s">
        <v>37</v>
      </c>
      <c r="F138" s="398">
        <v>23936.3</v>
      </c>
      <c r="G138" s="399"/>
      <c r="H138" s="398">
        <v>2055016.8700000027</v>
      </c>
      <c r="I138" t="s">
        <v>779</v>
      </c>
      <c r="K138" s="398">
        <v>23936.3</v>
      </c>
      <c r="L138" s="399">
        <v>0</v>
      </c>
      <c r="M138" s="398">
        <v>0</v>
      </c>
      <c r="N138" t="s">
        <v>929</v>
      </c>
    </row>
    <row r="139" spans="1:15" hidden="1" x14ac:dyDescent="0.25">
      <c r="A139" t="s">
        <v>798</v>
      </c>
      <c r="B139" t="s">
        <v>805</v>
      </c>
      <c r="C139" t="s">
        <v>844</v>
      </c>
      <c r="D139" t="s">
        <v>961</v>
      </c>
      <c r="E139" t="s">
        <v>962</v>
      </c>
      <c r="F139" s="398"/>
      <c r="G139" s="399">
        <v>3000</v>
      </c>
      <c r="H139" s="398">
        <v>2052016.8700000027</v>
      </c>
      <c r="I139" t="s">
        <v>779</v>
      </c>
      <c r="K139" s="399">
        <v>3000</v>
      </c>
      <c r="L139" s="399">
        <v>0</v>
      </c>
      <c r="M139" s="398">
        <v>0</v>
      </c>
      <c r="N139" t="s">
        <v>963</v>
      </c>
      <c r="O139" t="s">
        <v>786</v>
      </c>
    </row>
    <row r="140" spans="1:15" hidden="1" x14ac:dyDescent="0.25">
      <c r="A140" t="s">
        <v>964</v>
      </c>
      <c r="B140" t="s">
        <v>775</v>
      </c>
      <c r="C140" t="s">
        <v>728</v>
      </c>
      <c r="D140" t="s">
        <v>965</v>
      </c>
      <c r="E140" t="s">
        <v>1044</v>
      </c>
      <c r="F140" s="398"/>
      <c r="G140" s="399">
        <v>1100</v>
      </c>
      <c r="H140" s="398">
        <v>2050916.8700000027</v>
      </c>
      <c r="I140" t="s">
        <v>779</v>
      </c>
      <c r="K140" s="399">
        <v>1100</v>
      </c>
      <c r="L140" s="399">
        <v>0</v>
      </c>
      <c r="M140" s="398">
        <v>0</v>
      </c>
      <c r="N140" t="s">
        <v>963</v>
      </c>
      <c r="O140" t="s">
        <v>786</v>
      </c>
    </row>
    <row r="141" spans="1:15" hidden="1" x14ac:dyDescent="0.25">
      <c r="A141" t="s">
        <v>966</v>
      </c>
      <c r="B141" t="s">
        <v>966</v>
      </c>
      <c r="C141" t="s">
        <v>720</v>
      </c>
      <c r="D141" t="s">
        <v>967</v>
      </c>
      <c r="E141" t="s">
        <v>797</v>
      </c>
      <c r="F141" s="398"/>
      <c r="G141" s="399">
        <v>3930</v>
      </c>
      <c r="H141" s="398">
        <v>2046986.8700000027</v>
      </c>
      <c r="I141" t="s">
        <v>779</v>
      </c>
      <c r="K141" s="399">
        <v>3930</v>
      </c>
      <c r="L141" s="399">
        <v>0</v>
      </c>
      <c r="M141" s="398">
        <v>0</v>
      </c>
      <c r="N141" t="s">
        <v>963</v>
      </c>
    </row>
    <row r="142" spans="1:15" hidden="1" x14ac:dyDescent="0.25">
      <c r="A142" t="s">
        <v>929</v>
      </c>
      <c r="B142" t="s">
        <v>968</v>
      </c>
      <c r="C142" t="s">
        <v>720</v>
      </c>
      <c r="D142" t="s">
        <v>969</v>
      </c>
      <c r="E142" t="s">
        <v>970</v>
      </c>
      <c r="F142" s="398"/>
      <c r="G142" s="399">
        <v>5083.4799999999996</v>
      </c>
      <c r="H142" s="398">
        <v>2041903.3900000027</v>
      </c>
      <c r="I142" t="s">
        <v>779</v>
      </c>
      <c r="K142" s="399">
        <v>5083.4799999999996</v>
      </c>
      <c r="L142" s="399">
        <v>0</v>
      </c>
      <c r="M142" s="398">
        <v>0</v>
      </c>
      <c r="N142" t="s">
        <v>963</v>
      </c>
    </row>
    <row r="143" spans="1:15" hidden="1" x14ac:dyDescent="0.25">
      <c r="A143" t="s">
        <v>966</v>
      </c>
      <c r="B143" t="s">
        <v>795</v>
      </c>
      <c r="C143" t="s">
        <v>720</v>
      </c>
      <c r="D143" t="s">
        <v>971</v>
      </c>
      <c r="E143" t="s">
        <v>285</v>
      </c>
      <c r="F143" s="398"/>
      <c r="G143" s="399">
        <v>359.85</v>
      </c>
      <c r="H143" s="398">
        <v>2041543.5400000026</v>
      </c>
      <c r="I143" t="s">
        <v>779</v>
      </c>
      <c r="K143" s="399">
        <v>359.85</v>
      </c>
      <c r="L143" s="399">
        <v>0</v>
      </c>
      <c r="M143" s="398">
        <v>0</v>
      </c>
      <c r="N143" t="s">
        <v>963</v>
      </c>
    </row>
    <row r="144" spans="1:15" hidden="1" x14ac:dyDescent="0.25">
      <c r="A144" t="s">
        <v>968</v>
      </c>
      <c r="B144" t="s">
        <v>827</v>
      </c>
      <c r="C144" t="s">
        <v>720</v>
      </c>
      <c r="D144" t="s">
        <v>972</v>
      </c>
      <c r="E144" t="s">
        <v>970</v>
      </c>
      <c r="F144" s="398"/>
      <c r="G144" s="399">
        <v>1367</v>
      </c>
      <c r="H144" s="398">
        <v>2040176.5400000026</v>
      </c>
      <c r="I144" t="s">
        <v>779</v>
      </c>
      <c r="K144" s="399">
        <v>1367</v>
      </c>
      <c r="L144" s="399">
        <v>0</v>
      </c>
      <c r="M144" s="398">
        <v>0</v>
      </c>
      <c r="N144" t="s">
        <v>963</v>
      </c>
    </row>
    <row r="145" spans="1:15" hidden="1" x14ac:dyDescent="0.25">
      <c r="A145" t="s">
        <v>963</v>
      </c>
      <c r="B145" t="s">
        <v>963</v>
      </c>
      <c r="C145" t="s">
        <v>973</v>
      </c>
      <c r="D145" t="s">
        <v>974</v>
      </c>
      <c r="E145" t="s">
        <v>37</v>
      </c>
      <c r="F145" s="398"/>
      <c r="G145" s="399">
        <v>114596.74</v>
      </c>
      <c r="H145" s="398"/>
      <c r="I145" t="s">
        <v>779</v>
      </c>
      <c r="K145" s="399">
        <v>114596.74</v>
      </c>
      <c r="L145" s="399">
        <v>0</v>
      </c>
      <c r="M145" s="398">
        <v>0</v>
      </c>
      <c r="N145" t="s">
        <v>963</v>
      </c>
    </row>
    <row r="146" spans="1:15" hidden="1" x14ac:dyDescent="0.25">
      <c r="A146" t="s">
        <v>963</v>
      </c>
      <c r="B146" t="s">
        <v>963</v>
      </c>
      <c r="C146" t="s">
        <v>784</v>
      </c>
      <c r="D146" s="408" t="s">
        <v>785</v>
      </c>
      <c r="E146" t="s">
        <v>40</v>
      </c>
      <c r="F146" s="398"/>
      <c r="G146" s="399">
        <v>129593.67</v>
      </c>
      <c r="H146" s="398"/>
      <c r="I146" t="s">
        <v>787</v>
      </c>
      <c r="K146" s="399">
        <v>129593.67</v>
      </c>
      <c r="L146" s="399">
        <v>0</v>
      </c>
      <c r="M146" s="398">
        <v>0</v>
      </c>
      <c r="N146" t="s">
        <v>963</v>
      </c>
      <c r="O146" t="s">
        <v>785</v>
      </c>
    </row>
    <row r="147" spans="1:15" hidden="1" x14ac:dyDescent="0.25">
      <c r="A147" t="s">
        <v>963</v>
      </c>
      <c r="B147" t="s">
        <v>963</v>
      </c>
      <c r="C147" t="s">
        <v>788</v>
      </c>
      <c r="D147" s="407" t="s">
        <v>785</v>
      </c>
      <c r="E147" t="s">
        <v>40</v>
      </c>
      <c r="F147" s="398">
        <v>129593.67</v>
      </c>
      <c r="G147" s="399"/>
      <c r="H147" s="398"/>
      <c r="I147" t="s">
        <v>779</v>
      </c>
      <c r="K147" s="398">
        <v>129593.67</v>
      </c>
      <c r="L147" s="399">
        <v>0</v>
      </c>
      <c r="M147" s="398">
        <v>0</v>
      </c>
      <c r="N147" t="s">
        <v>963</v>
      </c>
      <c r="O147" t="s">
        <v>785</v>
      </c>
    </row>
    <row r="148" spans="1:15" hidden="1" x14ac:dyDescent="0.25">
      <c r="A148" t="s">
        <v>963</v>
      </c>
      <c r="B148" t="s">
        <v>963</v>
      </c>
      <c r="C148" t="s">
        <v>730</v>
      </c>
      <c r="D148" t="s">
        <v>825</v>
      </c>
      <c r="E148" t="s">
        <v>40</v>
      </c>
      <c r="F148" s="398"/>
      <c r="G148" s="399">
        <v>10.15</v>
      </c>
      <c r="H148" s="398"/>
      <c r="I148" t="s">
        <v>779</v>
      </c>
      <c r="K148" s="399">
        <v>10.15</v>
      </c>
      <c r="L148" s="399">
        <v>0</v>
      </c>
      <c r="M148" s="398">
        <v>0</v>
      </c>
      <c r="N148" t="s">
        <v>963</v>
      </c>
      <c r="O148" t="s">
        <v>868</v>
      </c>
    </row>
    <row r="149" spans="1:15" hidden="1" x14ac:dyDescent="0.25">
      <c r="A149" t="s">
        <v>963</v>
      </c>
      <c r="B149" t="s">
        <v>963</v>
      </c>
      <c r="C149" t="s">
        <v>730</v>
      </c>
      <c r="D149" t="s">
        <v>825</v>
      </c>
      <c r="E149" t="s">
        <v>40</v>
      </c>
      <c r="F149" s="398"/>
      <c r="G149" s="399">
        <v>10.15</v>
      </c>
      <c r="H149" s="398"/>
      <c r="I149" t="s">
        <v>779</v>
      </c>
      <c r="K149" s="399">
        <v>10.15</v>
      </c>
      <c r="L149" s="399">
        <v>0</v>
      </c>
      <c r="M149" s="398">
        <v>0</v>
      </c>
      <c r="N149" t="s">
        <v>963</v>
      </c>
      <c r="O149" t="s">
        <v>868</v>
      </c>
    </row>
    <row r="150" spans="1:15" hidden="1" x14ac:dyDescent="0.25">
      <c r="A150" t="s">
        <v>963</v>
      </c>
      <c r="B150" t="s">
        <v>963</v>
      </c>
      <c r="C150" t="s">
        <v>730</v>
      </c>
      <c r="D150" t="s">
        <v>825</v>
      </c>
      <c r="E150" t="s">
        <v>40</v>
      </c>
      <c r="F150" s="398"/>
      <c r="G150" s="399">
        <v>10.15</v>
      </c>
      <c r="H150" s="398"/>
      <c r="I150" t="s">
        <v>779</v>
      </c>
      <c r="K150" s="399">
        <v>10.15</v>
      </c>
      <c r="L150" s="399">
        <v>0</v>
      </c>
      <c r="M150" s="398">
        <v>0</v>
      </c>
      <c r="N150" t="s">
        <v>963</v>
      </c>
      <c r="O150" t="s">
        <v>868</v>
      </c>
    </row>
    <row r="151" spans="1:15" hidden="1" x14ac:dyDescent="0.25">
      <c r="A151" t="s">
        <v>963</v>
      </c>
      <c r="B151" t="s">
        <v>963</v>
      </c>
      <c r="C151" t="s">
        <v>730</v>
      </c>
      <c r="D151" t="s">
        <v>825</v>
      </c>
      <c r="E151" t="s">
        <v>40</v>
      </c>
      <c r="F151" s="398"/>
      <c r="G151" s="399">
        <v>10.15</v>
      </c>
      <c r="H151" s="398"/>
      <c r="I151" t="s">
        <v>779</v>
      </c>
      <c r="K151" s="399">
        <v>10.15</v>
      </c>
      <c r="L151" s="399">
        <v>0</v>
      </c>
      <c r="M151" s="398">
        <v>0</v>
      </c>
      <c r="N151" t="s">
        <v>963</v>
      </c>
      <c r="O151" t="s">
        <v>868</v>
      </c>
    </row>
    <row r="152" spans="1:15" hidden="1" x14ac:dyDescent="0.25">
      <c r="A152" t="s">
        <v>963</v>
      </c>
      <c r="B152" t="s">
        <v>963</v>
      </c>
      <c r="C152" t="s">
        <v>730</v>
      </c>
      <c r="D152" t="s">
        <v>825</v>
      </c>
      <c r="E152" t="s">
        <v>40</v>
      </c>
      <c r="F152" s="398"/>
      <c r="G152" s="399">
        <v>116</v>
      </c>
      <c r="H152" s="398">
        <v>1925423.200000003</v>
      </c>
      <c r="I152" t="s">
        <v>779</v>
      </c>
      <c r="K152" s="399">
        <v>116</v>
      </c>
      <c r="L152" s="399">
        <v>0</v>
      </c>
      <c r="M152" s="398">
        <v>0</v>
      </c>
      <c r="N152" t="s">
        <v>963</v>
      </c>
      <c r="O152" t="s">
        <v>259</v>
      </c>
    </row>
    <row r="153" spans="1:15" hidden="1" x14ac:dyDescent="0.25">
      <c r="A153" t="s">
        <v>968</v>
      </c>
      <c r="B153" t="s">
        <v>968</v>
      </c>
      <c r="C153" t="s">
        <v>784</v>
      </c>
      <c r="D153" s="408" t="s">
        <v>785</v>
      </c>
      <c r="E153" t="s">
        <v>40</v>
      </c>
      <c r="F153" s="398"/>
      <c r="G153" s="399">
        <v>9010.15</v>
      </c>
      <c r="H153" s="398"/>
      <c r="I153" t="s">
        <v>787</v>
      </c>
      <c r="K153" s="399">
        <v>9010.15</v>
      </c>
      <c r="L153" s="399">
        <v>0</v>
      </c>
      <c r="M153" s="398">
        <v>0</v>
      </c>
      <c r="N153" t="s">
        <v>968</v>
      </c>
      <c r="O153" t="s">
        <v>785</v>
      </c>
    </row>
    <row r="154" spans="1:15" hidden="1" x14ac:dyDescent="0.25">
      <c r="A154" t="s">
        <v>968</v>
      </c>
      <c r="B154" t="s">
        <v>968</v>
      </c>
      <c r="C154" t="s">
        <v>788</v>
      </c>
      <c r="D154" s="407" t="s">
        <v>785</v>
      </c>
      <c r="E154" t="s">
        <v>40</v>
      </c>
      <c r="F154" s="398">
        <v>9010.15</v>
      </c>
      <c r="G154" s="399"/>
      <c r="H154" s="398"/>
      <c r="I154" t="s">
        <v>779</v>
      </c>
      <c r="K154" s="398">
        <v>9010.15</v>
      </c>
      <c r="L154" s="399">
        <v>0</v>
      </c>
      <c r="M154" s="398">
        <v>0</v>
      </c>
      <c r="N154" t="s">
        <v>968</v>
      </c>
      <c r="O154" t="s">
        <v>785</v>
      </c>
    </row>
    <row r="155" spans="1:15" hidden="1" x14ac:dyDescent="0.25">
      <c r="A155" t="s">
        <v>968</v>
      </c>
      <c r="B155" t="s">
        <v>968</v>
      </c>
      <c r="C155" t="s">
        <v>730</v>
      </c>
      <c r="D155" t="s">
        <v>825</v>
      </c>
      <c r="E155" t="s">
        <v>40</v>
      </c>
      <c r="F155" s="398"/>
      <c r="G155" s="399">
        <v>10.15</v>
      </c>
      <c r="H155" s="398"/>
      <c r="I155" t="s">
        <v>779</v>
      </c>
      <c r="K155" s="399">
        <v>10.15</v>
      </c>
      <c r="L155" s="399">
        <v>0</v>
      </c>
      <c r="M155" s="398">
        <v>0</v>
      </c>
      <c r="N155" t="s">
        <v>968</v>
      </c>
      <c r="O155" t="s">
        <v>868</v>
      </c>
    </row>
    <row r="156" spans="1:15" hidden="1" x14ac:dyDescent="0.25">
      <c r="A156" t="s">
        <v>968</v>
      </c>
      <c r="B156" t="s">
        <v>819</v>
      </c>
      <c r="C156" t="s">
        <v>861</v>
      </c>
      <c r="D156" t="s">
        <v>975</v>
      </c>
      <c r="E156" t="s">
        <v>976</v>
      </c>
      <c r="F156" s="398"/>
      <c r="G156" s="399">
        <v>9000</v>
      </c>
      <c r="H156" s="398">
        <v>1916413.0500000031</v>
      </c>
      <c r="I156" t="s">
        <v>779</v>
      </c>
      <c r="K156" s="399">
        <v>9000</v>
      </c>
      <c r="L156" s="399">
        <v>0</v>
      </c>
      <c r="M156" s="398">
        <v>0</v>
      </c>
      <c r="N156" t="s">
        <v>968</v>
      </c>
    </row>
  </sheetData>
  <autoFilter ref="A1:O156">
    <filterColumn colId="6">
      <filters>
        <filter val="666,25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5" x14ac:dyDescent="0.25"/>
  <cols>
    <col min="1" max="1" width="12" customWidth="1"/>
    <col min="2" max="2" width="10" bestFit="1" customWidth="1"/>
    <col min="3" max="3" width="15" bestFit="1" customWidth="1"/>
    <col min="4" max="4" width="34.7109375" hidden="1" customWidth="1"/>
    <col min="5" max="5" width="16.5703125" customWidth="1"/>
    <col min="6" max="6" width="31.7109375" bestFit="1" customWidth="1"/>
    <col min="7" max="7" width="13.42578125" bestFit="1" customWidth="1"/>
    <col min="8" max="8" width="27.85546875" bestFit="1" customWidth="1"/>
    <col min="9" max="9" width="10.140625" bestFit="1" customWidth="1"/>
    <col min="10" max="10" width="10.42578125" bestFit="1" customWidth="1"/>
    <col min="11" max="11" width="9" bestFit="1" customWidth="1"/>
    <col min="13" max="13" width="27.85546875" bestFit="1" customWidth="1"/>
  </cols>
  <sheetData>
    <row r="7" spans="2:11" ht="33.75" x14ac:dyDescent="0.25">
      <c r="B7" s="40" t="s">
        <v>8</v>
      </c>
      <c r="C7" s="40" t="s">
        <v>9</v>
      </c>
      <c r="D7" s="40" t="s">
        <v>203</v>
      </c>
      <c r="E7" s="40" t="s">
        <v>10</v>
      </c>
      <c r="F7" s="40" t="s">
        <v>11</v>
      </c>
      <c r="G7" s="40" t="s">
        <v>12</v>
      </c>
      <c r="H7" s="40" t="s">
        <v>13</v>
      </c>
      <c r="I7" s="40" t="s">
        <v>14</v>
      </c>
      <c r="J7" s="40" t="s">
        <v>15</v>
      </c>
      <c r="K7" s="40" t="s">
        <v>16</v>
      </c>
    </row>
    <row r="8" spans="2:11" x14ac:dyDescent="0.25">
      <c r="B8" s="300">
        <v>4</v>
      </c>
      <c r="C8" s="15">
        <v>43392</v>
      </c>
      <c r="D8" s="12" t="s">
        <v>170</v>
      </c>
      <c r="E8" s="12" t="s">
        <v>176</v>
      </c>
      <c r="F8" s="12" t="s">
        <v>197</v>
      </c>
      <c r="G8" s="12" t="s">
        <v>45</v>
      </c>
      <c r="H8" s="298"/>
      <c r="I8" s="298"/>
      <c r="J8" s="99">
        <v>11500</v>
      </c>
      <c r="K8" s="15">
        <v>43423</v>
      </c>
    </row>
    <row r="9" spans="2:11" x14ac:dyDescent="0.25">
      <c r="B9" s="300">
        <v>5</v>
      </c>
      <c r="C9" s="15">
        <v>43392</v>
      </c>
      <c r="D9" s="12" t="s">
        <v>170</v>
      </c>
      <c r="E9" s="12" t="s">
        <v>176</v>
      </c>
      <c r="F9" s="12" t="s">
        <v>197</v>
      </c>
      <c r="G9" s="12" t="s">
        <v>52</v>
      </c>
      <c r="H9" s="298"/>
      <c r="I9" s="298"/>
      <c r="J9" s="46">
        <v>8000</v>
      </c>
      <c r="K9" s="15">
        <v>43434</v>
      </c>
    </row>
    <row r="10" spans="2:11" x14ac:dyDescent="0.25">
      <c r="B10" s="300">
        <v>6</v>
      </c>
      <c r="C10" s="15">
        <v>43420</v>
      </c>
      <c r="D10" s="12" t="s">
        <v>170</v>
      </c>
      <c r="E10" s="12" t="s">
        <v>176</v>
      </c>
      <c r="F10" s="12" t="s">
        <v>197</v>
      </c>
      <c r="G10" s="12" t="s">
        <v>66</v>
      </c>
      <c r="H10" s="298"/>
      <c r="I10" s="298"/>
      <c r="J10" s="99">
        <v>8000</v>
      </c>
      <c r="K10" s="15">
        <v>43434</v>
      </c>
    </row>
    <row r="11" spans="2:11" x14ac:dyDescent="0.25">
      <c r="B11" s="202">
        <v>7</v>
      </c>
      <c r="C11" s="15">
        <v>43812</v>
      </c>
      <c r="D11" s="12" t="s">
        <v>170</v>
      </c>
      <c r="E11" s="12" t="s">
        <v>176</v>
      </c>
      <c r="F11" s="204" t="s">
        <v>314</v>
      </c>
      <c r="G11" s="204" t="s">
        <v>140</v>
      </c>
      <c r="H11" s="226"/>
      <c r="I11" s="99"/>
      <c r="J11" s="235">
        <v>3000</v>
      </c>
      <c r="K11" s="225">
        <v>43495</v>
      </c>
    </row>
    <row r="12" spans="2:11" x14ac:dyDescent="0.25">
      <c r="B12" s="202">
        <v>8</v>
      </c>
      <c r="C12" s="15">
        <v>43479</v>
      </c>
      <c r="D12" s="12" t="s">
        <v>170</v>
      </c>
      <c r="E12" s="12" t="s">
        <v>176</v>
      </c>
      <c r="F12" s="204" t="s">
        <v>314</v>
      </c>
      <c r="G12" s="204" t="s">
        <v>191</v>
      </c>
      <c r="H12" s="226"/>
      <c r="I12" s="99"/>
      <c r="J12" s="235">
        <v>3000</v>
      </c>
      <c r="K12" s="225">
        <v>43495</v>
      </c>
    </row>
    <row r="13" spans="2:11" x14ac:dyDescent="0.25">
      <c r="B13" s="202">
        <v>9</v>
      </c>
      <c r="C13" s="15">
        <v>43502</v>
      </c>
      <c r="D13" s="12" t="s">
        <v>170</v>
      </c>
      <c r="E13" s="12" t="s">
        <v>176</v>
      </c>
      <c r="F13" s="204" t="s">
        <v>314</v>
      </c>
      <c r="G13" s="204" t="s">
        <v>255</v>
      </c>
      <c r="H13" s="226"/>
      <c r="I13" s="99"/>
      <c r="J13" s="235">
        <v>3000</v>
      </c>
      <c r="K13" s="225">
        <v>43511</v>
      </c>
    </row>
    <row r="14" spans="2:11" x14ac:dyDescent="0.25">
      <c r="B14" s="202">
        <v>383</v>
      </c>
      <c r="C14" s="15">
        <v>43332</v>
      </c>
      <c r="D14" s="12" t="s">
        <v>170</v>
      </c>
      <c r="E14" s="12" t="s">
        <v>176</v>
      </c>
      <c r="F14" s="12" t="s">
        <v>178</v>
      </c>
      <c r="G14" s="12" t="s">
        <v>25</v>
      </c>
      <c r="H14" s="298"/>
      <c r="I14" s="298"/>
      <c r="J14" s="299">
        <v>6000</v>
      </c>
      <c r="K14" s="15">
        <v>43434</v>
      </c>
    </row>
    <row r="15" spans="2:11" x14ac:dyDescent="0.25">
      <c r="B15" s="301">
        <v>406</v>
      </c>
      <c r="C15" s="15">
        <v>43392</v>
      </c>
      <c r="D15" s="12" t="s">
        <v>170</v>
      </c>
      <c r="E15" s="12" t="s">
        <v>176</v>
      </c>
      <c r="F15" s="16" t="s">
        <v>177</v>
      </c>
      <c r="G15" s="12" t="s">
        <v>45</v>
      </c>
      <c r="H15" s="298"/>
      <c r="I15" s="298"/>
      <c r="J15" s="46">
        <v>5000</v>
      </c>
      <c r="K15" s="15">
        <v>43434</v>
      </c>
    </row>
    <row r="16" spans="2:11" x14ac:dyDescent="0.25">
      <c r="B16" s="202">
        <v>407</v>
      </c>
      <c r="C16" s="15">
        <v>43392</v>
      </c>
      <c r="D16" s="12" t="s">
        <v>170</v>
      </c>
      <c r="E16" s="12" t="s">
        <v>176</v>
      </c>
      <c r="F16" s="12" t="s">
        <v>177</v>
      </c>
      <c r="G16" s="12" t="s">
        <v>52</v>
      </c>
      <c r="H16" s="298"/>
      <c r="I16" s="298"/>
      <c r="J16" s="46">
        <v>4000</v>
      </c>
      <c r="K16" s="15">
        <v>43434</v>
      </c>
    </row>
    <row r="17" spans="2:11" x14ac:dyDescent="0.25">
      <c r="B17" s="202">
        <v>411</v>
      </c>
      <c r="C17" s="15">
        <v>43420</v>
      </c>
      <c r="D17" s="12" t="s">
        <v>170</v>
      </c>
      <c r="E17" s="12" t="s">
        <v>176</v>
      </c>
      <c r="F17" s="12" t="s">
        <v>183</v>
      </c>
      <c r="G17" s="12" t="s">
        <v>66</v>
      </c>
      <c r="H17" s="298"/>
      <c r="I17" s="298"/>
      <c r="J17" s="46">
        <v>4000</v>
      </c>
      <c r="K17" s="15">
        <v>43434</v>
      </c>
    </row>
    <row r="22" spans="2:11" ht="22.5" x14ac:dyDescent="0.25">
      <c r="B22" s="311" t="s">
        <v>8</v>
      </c>
      <c r="C22" s="311" t="s">
        <v>9</v>
      </c>
      <c r="D22" s="311" t="s">
        <v>203</v>
      </c>
      <c r="E22" s="311" t="s">
        <v>10</v>
      </c>
      <c r="F22" s="311" t="s">
        <v>11</v>
      </c>
      <c r="G22" s="311" t="s">
        <v>12</v>
      </c>
      <c r="H22" s="311" t="s">
        <v>351</v>
      </c>
      <c r="I22" s="311" t="s">
        <v>16</v>
      </c>
    </row>
    <row r="23" spans="2:11" x14ac:dyDescent="0.25">
      <c r="B23" s="315">
        <v>258984</v>
      </c>
      <c r="C23" s="236">
        <v>43497</v>
      </c>
      <c r="D23" s="294" t="s">
        <v>249</v>
      </c>
      <c r="E23" s="312" t="s">
        <v>279</v>
      </c>
      <c r="F23" s="294" t="s">
        <v>251</v>
      </c>
      <c r="G23" s="294" t="s">
        <v>334</v>
      </c>
      <c r="H23" s="235">
        <v>1086.02</v>
      </c>
      <c r="I23" s="236">
        <v>43525</v>
      </c>
    </row>
    <row r="24" spans="2:11" x14ac:dyDescent="0.25">
      <c r="B24" s="315">
        <v>259245</v>
      </c>
      <c r="C24" s="236">
        <v>43502</v>
      </c>
      <c r="D24" s="294" t="s">
        <v>249</v>
      </c>
      <c r="E24" s="312" t="s">
        <v>279</v>
      </c>
      <c r="F24" s="294" t="s">
        <v>251</v>
      </c>
      <c r="G24" s="294" t="s">
        <v>334</v>
      </c>
      <c r="H24" s="235">
        <v>712.58</v>
      </c>
      <c r="I24" s="236">
        <v>43530</v>
      </c>
    </row>
    <row r="25" spans="2:11" x14ac:dyDescent="0.25">
      <c r="B25" s="315">
        <v>259112</v>
      </c>
      <c r="C25" s="236">
        <v>43500</v>
      </c>
      <c r="D25" s="294" t="s">
        <v>249</v>
      </c>
      <c r="E25" s="312" t="s">
        <v>279</v>
      </c>
      <c r="F25" s="294" t="s">
        <v>251</v>
      </c>
      <c r="G25" s="294" t="s">
        <v>334</v>
      </c>
      <c r="H25" s="235">
        <v>712.58</v>
      </c>
      <c r="I25" s="236">
        <v>43528</v>
      </c>
    </row>
    <row r="26" spans="2:11" x14ac:dyDescent="0.25">
      <c r="H26" s="317">
        <f>SUM(H23:H25)</f>
        <v>2511.1799999999998</v>
      </c>
    </row>
    <row r="31" spans="2:11" ht="15.75" x14ac:dyDescent="0.25">
      <c r="D31" s="410" t="s">
        <v>350</v>
      </c>
      <c r="E31" s="410"/>
    </row>
    <row r="32" spans="2:11" ht="15.75" x14ac:dyDescent="0.25">
      <c r="D32" s="304" t="s">
        <v>345</v>
      </c>
      <c r="E32" s="305">
        <v>1727.18</v>
      </c>
    </row>
    <row r="33" spans="1:14" ht="15.75" x14ac:dyDescent="0.25">
      <c r="D33" s="304" t="s">
        <v>346</v>
      </c>
      <c r="E33" s="305">
        <v>560.16</v>
      </c>
    </row>
    <row r="34" spans="1:14" ht="15.75" x14ac:dyDescent="0.25">
      <c r="D34" s="304" t="s">
        <v>347</v>
      </c>
      <c r="E34" s="305">
        <v>15.73</v>
      </c>
    </row>
    <row r="35" spans="1:14" ht="15.75" x14ac:dyDescent="0.25">
      <c r="D35" s="304" t="s">
        <v>348</v>
      </c>
      <c r="E35" s="305">
        <v>560.16</v>
      </c>
    </row>
    <row r="36" spans="1:14" ht="15.75" x14ac:dyDescent="0.25">
      <c r="D36" s="306" t="s">
        <v>349</v>
      </c>
      <c r="E36" s="307">
        <f>E32+E34-E33-E35</f>
        <v>622.59</v>
      </c>
    </row>
    <row r="44" spans="1:14" ht="33.75" x14ac:dyDescent="0.25">
      <c r="A44" s="311" t="s">
        <v>8</v>
      </c>
      <c r="B44" s="311" t="s">
        <v>9</v>
      </c>
      <c r="C44" s="311" t="s">
        <v>10</v>
      </c>
      <c r="D44" s="311" t="s">
        <v>11</v>
      </c>
      <c r="E44" s="311" t="s">
        <v>14</v>
      </c>
      <c r="F44" s="311" t="s">
        <v>19</v>
      </c>
      <c r="I44" s="311" t="s">
        <v>15</v>
      </c>
      <c r="J44" s="311" t="s">
        <v>16</v>
      </c>
      <c r="K44" s="311" t="s">
        <v>17</v>
      </c>
      <c r="L44" s="311" t="s">
        <v>18</v>
      </c>
      <c r="N44" s="309"/>
    </row>
    <row r="45" spans="1:14" x14ac:dyDescent="0.25">
      <c r="A45" s="314" t="s">
        <v>344</v>
      </c>
      <c r="B45" s="236">
        <v>43400</v>
      </c>
      <c r="C45" s="411" t="s">
        <v>279</v>
      </c>
      <c r="D45" s="294" t="s">
        <v>343</v>
      </c>
      <c r="E45" s="235">
        <v>24.02</v>
      </c>
      <c r="F45" s="313"/>
      <c r="I45" s="310"/>
      <c r="J45" s="236">
        <v>43428</v>
      </c>
      <c r="K45" s="236">
        <v>43538</v>
      </c>
      <c r="L45" s="302" t="s">
        <v>21</v>
      </c>
      <c r="N45" s="316"/>
    </row>
    <row r="46" spans="1:14" x14ac:dyDescent="0.25">
      <c r="A46" s="314">
        <v>254370</v>
      </c>
      <c r="B46" s="236">
        <v>43406</v>
      </c>
      <c r="C46" s="411"/>
      <c r="D46" s="294" t="s">
        <v>251</v>
      </c>
      <c r="E46" s="235">
        <v>593.80999999999995</v>
      </c>
      <c r="F46" s="313"/>
      <c r="I46" s="310"/>
      <c r="J46" s="236">
        <v>43434</v>
      </c>
      <c r="K46" s="236">
        <v>43538</v>
      </c>
      <c r="L46" s="302" t="s">
        <v>21</v>
      </c>
      <c r="N46" s="309"/>
    </row>
    <row r="47" spans="1:14" x14ac:dyDescent="0.25">
      <c r="A47" s="314" t="s">
        <v>341</v>
      </c>
      <c r="B47" s="236">
        <v>43439</v>
      </c>
      <c r="C47" s="411"/>
      <c r="D47" s="294" t="s">
        <v>340</v>
      </c>
      <c r="E47" s="235">
        <v>2000</v>
      </c>
      <c r="F47" s="313"/>
      <c r="I47" s="310"/>
      <c r="J47" s="236">
        <v>43467</v>
      </c>
      <c r="K47" s="236">
        <v>43538</v>
      </c>
      <c r="L47" s="302" t="s">
        <v>21</v>
      </c>
      <c r="N47" s="309"/>
    </row>
    <row r="48" spans="1:14" x14ac:dyDescent="0.25">
      <c r="A48" s="314" t="s">
        <v>339</v>
      </c>
      <c r="B48" s="236">
        <v>43461</v>
      </c>
      <c r="C48" s="411"/>
      <c r="D48" s="294" t="s">
        <v>340</v>
      </c>
      <c r="E48" s="235">
        <v>2000</v>
      </c>
      <c r="F48" s="313"/>
      <c r="I48" s="310"/>
      <c r="J48" s="236">
        <v>43489</v>
      </c>
      <c r="K48" s="236">
        <v>43538</v>
      </c>
      <c r="L48" s="302" t="s">
        <v>21</v>
      </c>
      <c r="N48" s="309"/>
    </row>
    <row r="49" spans="1:14" x14ac:dyDescent="0.25">
      <c r="A49" s="314" t="s">
        <v>342</v>
      </c>
      <c r="B49" s="236">
        <v>43461</v>
      </c>
      <c r="C49" s="411"/>
      <c r="D49" s="294" t="s">
        <v>343</v>
      </c>
      <c r="E49" s="235">
        <v>548.44000000000005</v>
      </c>
      <c r="F49" s="313"/>
      <c r="I49" s="310"/>
      <c r="J49" s="236">
        <v>43489</v>
      </c>
      <c r="K49" s="236">
        <v>43538</v>
      </c>
      <c r="L49" s="302" t="s">
        <v>21</v>
      </c>
      <c r="N49" s="309"/>
    </row>
    <row r="50" spans="1:14" x14ac:dyDescent="0.25">
      <c r="A50" s="314" t="s">
        <v>337</v>
      </c>
      <c r="B50" s="236">
        <v>43430</v>
      </c>
      <c r="C50" s="411"/>
      <c r="D50" s="294" t="s">
        <v>251</v>
      </c>
      <c r="E50" s="235">
        <v>4033.17</v>
      </c>
      <c r="F50" s="313"/>
      <c r="I50" s="310"/>
      <c r="J50" s="236">
        <v>43490</v>
      </c>
      <c r="K50" s="236">
        <v>43538</v>
      </c>
      <c r="L50" s="302" t="s">
        <v>21</v>
      </c>
      <c r="N50" s="309"/>
    </row>
    <row r="51" spans="1:14" x14ac:dyDescent="0.25">
      <c r="A51" s="314" t="s">
        <v>338</v>
      </c>
      <c r="B51" s="236">
        <v>43430</v>
      </c>
      <c r="C51" s="411"/>
      <c r="D51" s="294" t="s">
        <v>251</v>
      </c>
      <c r="E51" s="235">
        <v>4033.42</v>
      </c>
      <c r="F51" s="313"/>
      <c r="I51" s="310"/>
      <c r="J51" s="236">
        <v>43520</v>
      </c>
      <c r="K51" s="236">
        <v>43538</v>
      </c>
      <c r="L51" s="302" t="s">
        <v>21</v>
      </c>
      <c r="N51" s="309"/>
    </row>
    <row r="52" spans="1:14" ht="15.75" thickBot="1" x14ac:dyDescent="0.3">
      <c r="A52" s="318">
        <v>83448396</v>
      </c>
      <c r="B52" s="319">
        <v>43796</v>
      </c>
      <c r="C52" s="412"/>
      <c r="D52" s="320" t="s">
        <v>335</v>
      </c>
      <c r="E52" s="321">
        <v>459.03</v>
      </c>
      <c r="F52" s="322"/>
      <c r="I52" s="310"/>
      <c r="J52" s="236">
        <v>43459</v>
      </c>
      <c r="K52" s="236">
        <v>43538</v>
      </c>
      <c r="L52" s="294" t="s">
        <v>21</v>
      </c>
      <c r="N52" s="309"/>
    </row>
    <row r="53" spans="1:14" ht="15.75" thickBot="1" x14ac:dyDescent="0.3">
      <c r="A53" s="246"/>
      <c r="B53" s="247"/>
      <c r="C53" s="247"/>
      <c r="D53" s="247"/>
      <c r="E53" s="324">
        <f>SUM(E45:E52)</f>
        <v>13691.890000000001</v>
      </c>
      <c r="F53" s="323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"/>
      <c r="B88" s="1"/>
      <c r="C88" s="1"/>
      <c r="D88" s="1"/>
      <c r="E88" s="1"/>
      <c r="F88" s="1"/>
      <c r="G88" s="1"/>
      <c r="H88" s="1"/>
    </row>
    <row r="89" spans="1:8" x14ac:dyDescent="0.25">
      <c r="A89" s="1"/>
      <c r="B89" s="1"/>
      <c r="C89" s="1"/>
      <c r="D89" s="1"/>
      <c r="E89" s="1"/>
      <c r="F89" s="1"/>
      <c r="G89" s="1"/>
      <c r="H89" s="1"/>
    </row>
    <row r="90" spans="1:8" x14ac:dyDescent="0.25">
      <c r="A90" s="1"/>
      <c r="B90" s="1"/>
      <c r="C90" s="1"/>
      <c r="D90" s="1"/>
      <c r="E90" s="1"/>
      <c r="F90" s="1"/>
      <c r="G90" s="1"/>
      <c r="H90" s="1"/>
    </row>
    <row r="91" spans="1:8" x14ac:dyDescent="0.25">
      <c r="A91" s="1"/>
      <c r="B91" s="1"/>
      <c r="C91" s="1"/>
      <c r="D91" s="1"/>
      <c r="E91" s="1"/>
      <c r="F91" s="1"/>
      <c r="G91" s="1"/>
      <c r="H91" s="1"/>
    </row>
    <row r="93" spans="1:8" x14ac:dyDescent="0.25">
      <c r="A93" s="1"/>
      <c r="B93" s="1"/>
      <c r="C93" s="1"/>
      <c r="D93" s="1"/>
      <c r="E93" s="1"/>
      <c r="F93" s="1"/>
      <c r="G93" s="1"/>
      <c r="H93" s="1"/>
    </row>
    <row r="94" spans="1:8" x14ac:dyDescent="0.25">
      <c r="A94" s="1"/>
      <c r="B94" s="1"/>
      <c r="C94" s="1"/>
      <c r="D94" s="1"/>
      <c r="E94" s="1"/>
      <c r="F94" s="1"/>
      <c r="G94" s="1"/>
      <c r="H94" s="1"/>
    </row>
    <row r="95" spans="1:8" x14ac:dyDescent="0.25">
      <c r="A95" s="1"/>
      <c r="B95" s="1"/>
      <c r="C95" s="1"/>
      <c r="D95" s="1"/>
      <c r="E95" s="1"/>
      <c r="F95" s="1"/>
      <c r="G95" s="1"/>
      <c r="H95" s="1"/>
    </row>
    <row r="96" spans="1:8" x14ac:dyDescent="0.25">
      <c r="A96" s="1"/>
      <c r="B96" s="1"/>
      <c r="C96" s="1"/>
      <c r="D96" s="1"/>
      <c r="E96" s="1"/>
      <c r="F96" s="1"/>
      <c r="G96" s="1"/>
      <c r="H96" s="1"/>
    </row>
    <row r="97" spans="1:8" x14ac:dyDescent="0.25">
      <c r="A97" s="1"/>
      <c r="B97" s="1"/>
      <c r="C97" s="1"/>
      <c r="D97" s="1"/>
      <c r="E97" s="1"/>
      <c r="F97" s="1"/>
      <c r="G97" s="1"/>
      <c r="H97" s="1"/>
    </row>
    <row r="98" spans="1:8" x14ac:dyDescent="0.25">
      <c r="A98" s="1"/>
      <c r="B98" s="1"/>
      <c r="C98" s="1"/>
      <c r="D98" s="1"/>
      <c r="E98" s="1"/>
      <c r="F98" s="1"/>
      <c r="G98" s="1"/>
      <c r="H98" s="1"/>
    </row>
    <row r="99" spans="1:8" x14ac:dyDescent="0.25">
      <c r="A99" s="1"/>
      <c r="B99" s="1"/>
      <c r="C99" s="1"/>
      <c r="D99" s="1"/>
      <c r="E99" s="1"/>
      <c r="F99" s="1"/>
      <c r="G99" s="1"/>
      <c r="H99" s="1"/>
    </row>
    <row r="100" spans="1:8" x14ac:dyDescent="0.25">
      <c r="A100" s="1"/>
      <c r="B100" s="1"/>
      <c r="C100" s="1"/>
      <c r="D100" s="1"/>
      <c r="E100" s="1"/>
      <c r="F100" s="1"/>
      <c r="G100" s="1"/>
      <c r="H100" s="1"/>
    </row>
    <row r="101" spans="1:8" x14ac:dyDescent="0.25">
      <c r="A101" s="1"/>
      <c r="B101" s="1"/>
      <c r="C101" s="1"/>
      <c r="D101" s="1"/>
      <c r="E101" s="1"/>
      <c r="F101" s="1"/>
      <c r="G101" s="1"/>
      <c r="H101" s="1"/>
    </row>
    <row r="102" spans="1:8" x14ac:dyDescent="0.25">
      <c r="A102" s="1"/>
      <c r="B102" s="1"/>
      <c r="C102" s="1"/>
      <c r="D102" s="1"/>
      <c r="E102" s="1"/>
      <c r="F102" s="1"/>
      <c r="G102" s="1"/>
      <c r="H102" s="1"/>
    </row>
    <row r="103" spans="1:8" x14ac:dyDescent="0.25">
      <c r="A103" s="1"/>
      <c r="B103" s="1"/>
      <c r="C103" s="1"/>
      <c r="D103" s="1"/>
      <c r="E103" s="1"/>
      <c r="F103" s="1"/>
      <c r="G103" s="1"/>
      <c r="H103" s="1"/>
    </row>
    <row r="104" spans="1:8" x14ac:dyDescent="0.25">
      <c r="A104" s="1"/>
      <c r="B104" s="1"/>
      <c r="C104" s="1"/>
      <c r="D104" s="1"/>
      <c r="E104" s="1"/>
      <c r="F104" s="1"/>
      <c r="G104" s="1"/>
      <c r="H104" s="1"/>
    </row>
    <row r="105" spans="1:8" x14ac:dyDescent="0.25">
      <c r="A105" s="1"/>
      <c r="B105" s="1"/>
      <c r="C105" s="1"/>
      <c r="D105" s="1"/>
      <c r="E105" s="1"/>
      <c r="F105" s="1"/>
      <c r="G105" s="1"/>
      <c r="H105" s="1"/>
    </row>
    <row r="106" spans="1:8" x14ac:dyDescent="0.25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40625" defaultRowHeight="12.75" x14ac:dyDescent="0.2"/>
  <cols>
    <col min="1" max="2" width="9.140625" style="327"/>
    <col min="3" max="3" width="15" style="327" bestFit="1" customWidth="1"/>
    <col min="4" max="4" width="9.140625" style="327" bestFit="1" customWidth="1"/>
    <col min="5" max="5" width="9.140625" style="327"/>
    <col min="6" max="6" width="9" style="327" bestFit="1" customWidth="1"/>
    <col min="7" max="7" width="13.42578125" style="327" bestFit="1" customWidth="1"/>
    <col min="8" max="9" width="9.5703125" style="327" bestFit="1" customWidth="1"/>
    <col min="10" max="10" width="11.28515625" style="327" customWidth="1"/>
    <col min="11" max="11" width="12.7109375" style="327" customWidth="1"/>
    <col min="12" max="16384" width="9.140625" style="327"/>
  </cols>
  <sheetData>
    <row r="4" spans="1:11" s="326" customFormat="1" ht="25.5" x14ac:dyDescent="0.2">
      <c r="A4" s="325"/>
      <c r="B4" s="325"/>
      <c r="C4" s="330" t="s">
        <v>352</v>
      </c>
      <c r="D4" s="330" t="s">
        <v>361</v>
      </c>
      <c r="E4" s="330" t="s">
        <v>353</v>
      </c>
      <c r="F4" s="330" t="s">
        <v>354</v>
      </c>
      <c r="G4" s="330" t="s">
        <v>355</v>
      </c>
      <c r="H4" s="330" t="s">
        <v>356</v>
      </c>
      <c r="I4" s="330" t="s">
        <v>357</v>
      </c>
      <c r="J4" s="330" t="s">
        <v>365</v>
      </c>
      <c r="K4" s="330" t="s">
        <v>366</v>
      </c>
    </row>
    <row r="5" spans="1:11" x14ac:dyDescent="0.2">
      <c r="C5" s="27" t="s">
        <v>358</v>
      </c>
      <c r="D5" s="413" t="s">
        <v>40</v>
      </c>
      <c r="E5" s="328" t="s">
        <v>362</v>
      </c>
      <c r="F5" s="328" t="s">
        <v>363</v>
      </c>
      <c r="G5" s="329">
        <v>630</v>
      </c>
      <c r="H5" s="329">
        <v>29.3</v>
      </c>
      <c r="I5" s="329">
        <v>31.5</v>
      </c>
      <c r="J5" s="329">
        <f>G5-H5-I5</f>
        <v>569.20000000000005</v>
      </c>
      <c r="K5" s="331">
        <f>G5-J5</f>
        <v>60.799999999999955</v>
      </c>
    </row>
    <row r="6" spans="1:11" x14ac:dyDescent="0.2">
      <c r="C6" s="27" t="s">
        <v>359</v>
      </c>
      <c r="D6" s="414"/>
      <c r="E6" s="328" t="s">
        <v>362</v>
      </c>
      <c r="F6" s="328" t="s">
        <v>364</v>
      </c>
      <c r="G6" s="329">
        <v>630</v>
      </c>
      <c r="H6" s="329">
        <v>29.3</v>
      </c>
      <c r="I6" s="329">
        <v>31.5</v>
      </c>
      <c r="J6" s="329">
        <f t="shared" ref="J6:J7" si="0">G6-H6-I6</f>
        <v>569.20000000000005</v>
      </c>
      <c r="K6" s="331">
        <f t="shared" ref="K6:K7" si="1">G6-J6</f>
        <v>60.799999999999955</v>
      </c>
    </row>
    <row r="7" spans="1:11" x14ac:dyDescent="0.2">
      <c r="C7" s="27" t="s">
        <v>360</v>
      </c>
      <c r="D7" s="415"/>
      <c r="E7" s="328" t="s">
        <v>362</v>
      </c>
      <c r="F7" s="328" t="s">
        <v>367</v>
      </c>
      <c r="G7" s="329">
        <v>630</v>
      </c>
      <c r="H7" s="329">
        <v>29.3</v>
      </c>
      <c r="I7" s="329">
        <v>31.5</v>
      </c>
      <c r="J7" s="329">
        <f t="shared" si="0"/>
        <v>569.20000000000005</v>
      </c>
      <c r="K7" s="331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5" x14ac:dyDescent="0.25"/>
  <cols>
    <col min="1" max="1" width="3.42578125" customWidth="1"/>
    <col min="2" max="2" width="8.28515625" customWidth="1"/>
    <col min="3" max="3" width="10.7109375" bestFit="1" customWidth="1"/>
    <col min="4" max="4" width="16.42578125" bestFit="1" customWidth="1"/>
    <col min="5" max="5" width="28.85546875" bestFit="1" customWidth="1"/>
    <col min="6" max="6" width="13.140625" customWidth="1"/>
    <col min="7" max="8" width="12.7109375" bestFit="1" customWidth="1"/>
    <col min="9" max="9" width="9.85546875" bestFit="1" customWidth="1"/>
    <col min="10" max="10" width="9.7109375" bestFit="1" customWidth="1"/>
    <col min="11" max="11" width="11" bestFit="1" customWidth="1"/>
  </cols>
  <sheetData>
    <row r="1" spans="1:16377" s="220" customFormat="1" ht="27" customHeight="1" x14ac:dyDescent="0.25">
      <c r="A1" s="219"/>
      <c r="B1" s="206" t="s">
        <v>8</v>
      </c>
      <c r="C1" s="206" t="s">
        <v>9</v>
      </c>
      <c r="D1" s="206" t="s">
        <v>10</v>
      </c>
      <c r="E1" s="206" t="s">
        <v>11</v>
      </c>
      <c r="F1" s="206" t="s">
        <v>12</v>
      </c>
      <c r="G1" s="206" t="s">
        <v>14</v>
      </c>
      <c r="H1" s="206" t="s">
        <v>15</v>
      </c>
      <c r="I1" s="206" t="s">
        <v>16</v>
      </c>
      <c r="J1" s="206" t="s">
        <v>17</v>
      </c>
      <c r="K1" s="206" t="s">
        <v>18</v>
      </c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  <c r="BF1" s="219"/>
      <c r="BG1" s="219"/>
      <c r="BH1" s="219"/>
      <c r="BI1" s="219"/>
      <c r="BJ1" s="219"/>
      <c r="BK1" s="219"/>
      <c r="BL1" s="219"/>
      <c r="BM1" s="219"/>
      <c r="BN1" s="219"/>
      <c r="BO1" s="219"/>
      <c r="BP1" s="219"/>
      <c r="BQ1" s="219"/>
      <c r="BR1" s="219"/>
      <c r="BS1" s="219"/>
      <c r="BT1" s="219"/>
      <c r="BU1" s="219"/>
      <c r="BV1" s="219"/>
      <c r="BW1" s="219"/>
      <c r="BX1" s="219"/>
      <c r="BY1" s="219"/>
      <c r="BZ1" s="219"/>
      <c r="CA1" s="219"/>
      <c r="CB1" s="219"/>
      <c r="CC1" s="219"/>
      <c r="CD1" s="219"/>
      <c r="CE1" s="219"/>
      <c r="CF1" s="219"/>
      <c r="CG1" s="219"/>
      <c r="CH1" s="219"/>
      <c r="CI1" s="219"/>
      <c r="CJ1" s="219"/>
      <c r="CK1" s="219"/>
      <c r="CL1" s="219"/>
      <c r="CM1" s="219"/>
      <c r="CN1" s="219"/>
      <c r="CO1" s="219"/>
      <c r="CP1" s="219"/>
      <c r="CQ1" s="219"/>
      <c r="CR1" s="219"/>
      <c r="CS1" s="219"/>
      <c r="CT1" s="219"/>
      <c r="CU1" s="219"/>
      <c r="CV1" s="219"/>
      <c r="CW1" s="219"/>
      <c r="CX1" s="219"/>
      <c r="CY1" s="219"/>
      <c r="CZ1" s="219"/>
      <c r="DA1" s="219"/>
      <c r="DB1" s="219"/>
      <c r="DC1" s="219"/>
      <c r="DD1" s="219"/>
      <c r="DE1" s="219"/>
      <c r="DF1" s="219"/>
      <c r="DG1" s="219"/>
      <c r="DH1" s="219"/>
      <c r="DI1" s="219"/>
      <c r="DJ1" s="219"/>
      <c r="DK1" s="219"/>
      <c r="DL1" s="219"/>
      <c r="DM1" s="219"/>
      <c r="DN1" s="219"/>
      <c r="DO1" s="219"/>
      <c r="DP1" s="219"/>
      <c r="DQ1" s="219"/>
      <c r="DR1" s="219"/>
      <c r="DS1" s="219"/>
      <c r="DT1" s="219"/>
      <c r="DU1" s="219"/>
      <c r="DV1" s="219"/>
      <c r="DW1" s="219"/>
      <c r="DX1" s="219"/>
      <c r="DY1" s="219"/>
      <c r="DZ1" s="219"/>
      <c r="EA1" s="219"/>
      <c r="EB1" s="219"/>
      <c r="EC1" s="219"/>
      <c r="ED1" s="219"/>
      <c r="EE1" s="219"/>
      <c r="EF1" s="219"/>
      <c r="EG1" s="219"/>
      <c r="EH1" s="219"/>
      <c r="EI1" s="219"/>
      <c r="EJ1" s="219"/>
      <c r="EK1" s="219"/>
      <c r="EL1" s="219"/>
      <c r="EM1" s="219"/>
      <c r="EN1" s="219"/>
      <c r="EO1" s="219"/>
      <c r="EP1" s="219"/>
      <c r="EQ1" s="219"/>
      <c r="ER1" s="219"/>
      <c r="ES1" s="219"/>
      <c r="ET1" s="219"/>
      <c r="EU1" s="219"/>
      <c r="EV1" s="219"/>
      <c r="EW1" s="219"/>
      <c r="EX1" s="219"/>
      <c r="EY1" s="219"/>
      <c r="EZ1" s="219"/>
      <c r="FA1" s="219"/>
      <c r="FB1" s="219"/>
      <c r="FC1" s="219"/>
      <c r="FD1" s="219"/>
      <c r="FE1" s="219"/>
      <c r="FF1" s="219"/>
      <c r="FG1" s="219"/>
      <c r="FH1" s="219"/>
      <c r="FI1" s="219"/>
      <c r="FJ1" s="219"/>
      <c r="FK1" s="219"/>
      <c r="FL1" s="219"/>
      <c r="FM1" s="219"/>
      <c r="FN1" s="219"/>
      <c r="FO1" s="219"/>
      <c r="FP1" s="219"/>
      <c r="FQ1" s="219"/>
      <c r="FR1" s="219"/>
      <c r="FS1" s="219"/>
      <c r="FT1" s="219"/>
      <c r="FU1" s="219"/>
      <c r="FV1" s="219"/>
      <c r="FW1" s="219"/>
      <c r="FX1" s="219"/>
      <c r="FY1" s="219"/>
      <c r="FZ1" s="219"/>
      <c r="GA1" s="219"/>
      <c r="GB1" s="219"/>
      <c r="GC1" s="219"/>
      <c r="GD1" s="219"/>
      <c r="GE1" s="219"/>
      <c r="GF1" s="219"/>
      <c r="GG1" s="219"/>
      <c r="GH1" s="219"/>
      <c r="GI1" s="219"/>
      <c r="GJ1" s="219"/>
      <c r="GK1" s="219"/>
      <c r="GL1" s="219"/>
      <c r="GM1" s="219"/>
      <c r="GN1" s="219"/>
      <c r="GO1" s="219"/>
      <c r="GP1" s="219"/>
      <c r="GQ1" s="219"/>
      <c r="GR1" s="219"/>
      <c r="GS1" s="219"/>
      <c r="GT1" s="219"/>
      <c r="GU1" s="219"/>
      <c r="GV1" s="219"/>
      <c r="GW1" s="219"/>
      <c r="GX1" s="219"/>
      <c r="GY1" s="219"/>
      <c r="GZ1" s="219"/>
      <c r="HA1" s="219"/>
      <c r="HB1" s="219"/>
      <c r="HC1" s="219"/>
      <c r="HD1" s="219"/>
      <c r="HE1" s="219"/>
      <c r="HF1" s="219"/>
      <c r="HG1" s="219"/>
      <c r="HH1" s="219"/>
      <c r="HI1" s="219"/>
      <c r="HJ1" s="219"/>
      <c r="HK1" s="219"/>
      <c r="HL1" s="219"/>
      <c r="HM1" s="219"/>
      <c r="HN1" s="219"/>
      <c r="HO1" s="219"/>
      <c r="HP1" s="219"/>
      <c r="HQ1" s="219"/>
      <c r="HR1" s="219"/>
      <c r="HS1" s="219"/>
      <c r="HT1" s="219"/>
      <c r="HU1" s="219"/>
      <c r="HV1" s="219"/>
      <c r="HW1" s="219"/>
      <c r="HX1" s="219"/>
      <c r="HY1" s="219"/>
      <c r="HZ1" s="219"/>
      <c r="IA1" s="219"/>
      <c r="IB1" s="219"/>
      <c r="IC1" s="219"/>
      <c r="ID1" s="219"/>
      <c r="IE1" s="219"/>
      <c r="IF1" s="219"/>
      <c r="IG1" s="219"/>
      <c r="IH1" s="219"/>
      <c r="II1" s="219"/>
      <c r="IJ1" s="219"/>
      <c r="IK1" s="219"/>
      <c r="IL1" s="219"/>
      <c r="IM1" s="219"/>
      <c r="IN1" s="219"/>
      <c r="IO1" s="219"/>
      <c r="IP1" s="219"/>
      <c r="IQ1" s="219"/>
      <c r="IR1" s="219"/>
      <c r="IS1" s="219"/>
      <c r="IT1" s="219"/>
      <c r="IU1" s="219"/>
      <c r="IV1" s="219"/>
      <c r="IW1" s="219"/>
      <c r="IX1" s="219"/>
      <c r="IY1" s="219"/>
      <c r="IZ1" s="219"/>
      <c r="JA1" s="219"/>
      <c r="JB1" s="219"/>
      <c r="JC1" s="219"/>
      <c r="JD1" s="219"/>
      <c r="JE1" s="219"/>
      <c r="JF1" s="219"/>
      <c r="JG1" s="219"/>
      <c r="JH1" s="219"/>
      <c r="JI1" s="219"/>
      <c r="JJ1" s="219"/>
      <c r="JK1" s="219"/>
      <c r="JL1" s="219"/>
      <c r="JM1" s="219"/>
      <c r="JN1" s="219"/>
      <c r="JO1" s="219"/>
      <c r="JP1" s="219"/>
      <c r="JQ1" s="219"/>
      <c r="JR1" s="219"/>
      <c r="JS1" s="219"/>
      <c r="JT1" s="219"/>
      <c r="JU1" s="219"/>
      <c r="JV1" s="219"/>
      <c r="JW1" s="219"/>
      <c r="JX1" s="219"/>
      <c r="JY1" s="219"/>
      <c r="JZ1" s="219"/>
      <c r="KA1" s="219"/>
      <c r="KB1" s="219"/>
      <c r="KC1" s="219"/>
      <c r="KD1" s="219"/>
      <c r="KE1" s="219"/>
      <c r="KF1" s="219"/>
      <c r="KG1" s="219"/>
      <c r="KH1" s="219"/>
      <c r="KI1" s="219"/>
      <c r="KJ1" s="219"/>
      <c r="KK1" s="219"/>
      <c r="KL1" s="219"/>
      <c r="KM1" s="219"/>
      <c r="KN1" s="219"/>
      <c r="KO1" s="219"/>
      <c r="KP1" s="219"/>
      <c r="KQ1" s="219"/>
      <c r="KR1" s="219"/>
      <c r="KS1" s="219"/>
      <c r="KT1" s="219"/>
      <c r="KU1" s="219"/>
      <c r="KV1" s="219"/>
      <c r="KW1" s="219"/>
      <c r="KX1" s="219"/>
      <c r="KY1" s="219"/>
      <c r="KZ1" s="219"/>
      <c r="LA1" s="219"/>
      <c r="LB1" s="219"/>
      <c r="LC1" s="219"/>
      <c r="LD1" s="219"/>
      <c r="LE1" s="219"/>
      <c r="LF1" s="219"/>
      <c r="LG1" s="219"/>
      <c r="LH1" s="219"/>
      <c r="LI1" s="219"/>
      <c r="LJ1" s="219"/>
      <c r="LK1" s="219"/>
      <c r="LL1" s="219"/>
      <c r="LM1" s="219"/>
      <c r="LN1" s="219"/>
      <c r="LO1" s="219"/>
      <c r="LP1" s="219"/>
      <c r="LQ1" s="219"/>
      <c r="LR1" s="219"/>
      <c r="LS1" s="219"/>
      <c r="LT1" s="219"/>
      <c r="LU1" s="219"/>
      <c r="LV1" s="219"/>
      <c r="LW1" s="219"/>
      <c r="LX1" s="219"/>
      <c r="LY1" s="219"/>
      <c r="LZ1" s="219"/>
      <c r="MA1" s="219"/>
      <c r="MB1" s="219"/>
      <c r="MC1" s="219"/>
      <c r="MD1" s="219"/>
      <c r="ME1" s="219"/>
      <c r="MF1" s="219"/>
      <c r="MG1" s="219"/>
      <c r="MH1" s="219"/>
      <c r="MI1" s="219"/>
      <c r="MJ1" s="219"/>
      <c r="MK1" s="219"/>
      <c r="ML1" s="219"/>
      <c r="MM1" s="219"/>
      <c r="MN1" s="219"/>
      <c r="MO1" s="219"/>
      <c r="MP1" s="219"/>
      <c r="MQ1" s="219"/>
      <c r="MR1" s="219"/>
      <c r="MS1" s="219"/>
      <c r="MT1" s="219"/>
      <c r="MU1" s="219"/>
      <c r="MV1" s="219"/>
      <c r="MW1" s="219"/>
      <c r="MX1" s="219"/>
      <c r="MY1" s="219"/>
      <c r="MZ1" s="219"/>
      <c r="NA1" s="219"/>
      <c r="NB1" s="219"/>
      <c r="NC1" s="219"/>
      <c r="ND1" s="219"/>
      <c r="NE1" s="219"/>
      <c r="NF1" s="219"/>
      <c r="NG1" s="219"/>
      <c r="NH1" s="219"/>
      <c r="NI1" s="219"/>
      <c r="NJ1" s="219"/>
      <c r="NK1" s="219"/>
      <c r="NL1" s="219"/>
      <c r="NM1" s="219"/>
      <c r="NN1" s="219"/>
      <c r="NO1" s="219"/>
      <c r="NP1" s="219"/>
      <c r="NQ1" s="219"/>
      <c r="NR1" s="219"/>
      <c r="NS1" s="219"/>
      <c r="NT1" s="219"/>
      <c r="NU1" s="219"/>
      <c r="NV1" s="219"/>
      <c r="NW1" s="219"/>
      <c r="NX1" s="219"/>
      <c r="NY1" s="219"/>
      <c r="NZ1" s="219"/>
      <c r="OA1" s="219"/>
      <c r="OB1" s="219"/>
      <c r="OC1" s="219"/>
      <c r="OD1" s="219"/>
      <c r="OE1" s="219"/>
      <c r="OF1" s="219"/>
      <c r="OG1" s="219"/>
      <c r="OH1" s="219"/>
      <c r="OI1" s="219"/>
      <c r="OJ1" s="219"/>
      <c r="OK1" s="219"/>
      <c r="OL1" s="219"/>
      <c r="OM1" s="219"/>
      <c r="ON1" s="219"/>
      <c r="OO1" s="219"/>
      <c r="OP1" s="219"/>
      <c r="OQ1" s="219"/>
      <c r="OR1" s="219"/>
      <c r="OS1" s="219"/>
      <c r="OT1" s="219"/>
      <c r="OU1" s="219"/>
      <c r="OV1" s="219"/>
      <c r="OW1" s="219"/>
      <c r="OX1" s="219"/>
      <c r="OY1" s="219"/>
      <c r="OZ1" s="219"/>
      <c r="PA1" s="219"/>
      <c r="PB1" s="219"/>
      <c r="PC1" s="219"/>
      <c r="PD1" s="219"/>
      <c r="PE1" s="219"/>
      <c r="PF1" s="219"/>
      <c r="PG1" s="219"/>
      <c r="PH1" s="219"/>
      <c r="PI1" s="219"/>
      <c r="PJ1" s="219"/>
      <c r="PK1" s="219"/>
      <c r="PL1" s="219"/>
      <c r="PM1" s="219"/>
      <c r="PN1" s="219"/>
      <c r="PO1" s="219"/>
      <c r="PP1" s="219"/>
      <c r="PQ1" s="219"/>
      <c r="PR1" s="219"/>
      <c r="PS1" s="219"/>
      <c r="PT1" s="219"/>
      <c r="PU1" s="219"/>
      <c r="PV1" s="219"/>
      <c r="PW1" s="219"/>
      <c r="PX1" s="219"/>
      <c r="PY1" s="219"/>
      <c r="PZ1" s="219"/>
      <c r="QA1" s="219"/>
      <c r="QB1" s="219"/>
      <c r="QC1" s="219"/>
      <c r="QD1" s="219"/>
      <c r="QE1" s="219"/>
      <c r="QF1" s="219"/>
      <c r="QG1" s="219"/>
      <c r="QH1" s="219"/>
      <c r="QI1" s="219"/>
      <c r="QJ1" s="219"/>
      <c r="QK1" s="219"/>
      <c r="QL1" s="219"/>
      <c r="QM1" s="219"/>
      <c r="QN1" s="219"/>
      <c r="QO1" s="219"/>
      <c r="QP1" s="219"/>
      <c r="QQ1" s="219"/>
      <c r="QR1" s="219"/>
      <c r="QS1" s="219"/>
      <c r="QT1" s="219"/>
      <c r="QU1" s="219"/>
      <c r="QV1" s="219"/>
      <c r="QW1" s="219"/>
      <c r="QX1" s="219"/>
      <c r="QY1" s="219"/>
      <c r="QZ1" s="219"/>
      <c r="RA1" s="219"/>
      <c r="RB1" s="219"/>
      <c r="RC1" s="219"/>
      <c r="RD1" s="219"/>
      <c r="RE1" s="219"/>
      <c r="RF1" s="219"/>
      <c r="RG1" s="219"/>
      <c r="RH1" s="219"/>
      <c r="RI1" s="219"/>
      <c r="RJ1" s="219"/>
      <c r="RK1" s="219"/>
      <c r="RL1" s="219"/>
      <c r="RM1" s="219"/>
      <c r="RN1" s="219"/>
      <c r="RO1" s="219"/>
      <c r="RP1" s="219"/>
      <c r="RQ1" s="219"/>
      <c r="RR1" s="219"/>
      <c r="RS1" s="219"/>
      <c r="RT1" s="219"/>
      <c r="RU1" s="219"/>
      <c r="RV1" s="219"/>
      <c r="RW1" s="219"/>
      <c r="RX1" s="219"/>
      <c r="RY1" s="219"/>
      <c r="RZ1" s="219"/>
      <c r="SA1" s="219"/>
      <c r="SB1" s="219"/>
      <c r="SC1" s="219"/>
      <c r="SD1" s="219"/>
      <c r="SE1" s="219"/>
      <c r="SF1" s="219"/>
      <c r="SG1" s="219"/>
      <c r="SH1" s="219"/>
      <c r="SI1" s="219"/>
      <c r="SJ1" s="219"/>
      <c r="SK1" s="219"/>
      <c r="SL1" s="219"/>
      <c r="SM1" s="219"/>
      <c r="SN1" s="219"/>
      <c r="SO1" s="219"/>
      <c r="SP1" s="219"/>
      <c r="SQ1" s="219"/>
      <c r="SR1" s="219"/>
      <c r="SS1" s="219"/>
      <c r="ST1" s="219"/>
      <c r="SU1" s="219"/>
      <c r="SV1" s="219"/>
      <c r="SW1" s="219"/>
      <c r="SX1" s="219"/>
      <c r="SY1" s="219"/>
      <c r="SZ1" s="219"/>
      <c r="TA1" s="219"/>
      <c r="TB1" s="219"/>
      <c r="TC1" s="219"/>
      <c r="TD1" s="219"/>
      <c r="TE1" s="219"/>
      <c r="TF1" s="219"/>
      <c r="TG1" s="219"/>
      <c r="TH1" s="219"/>
      <c r="TI1" s="219"/>
      <c r="TJ1" s="219"/>
      <c r="TK1" s="219"/>
      <c r="TL1" s="219"/>
      <c r="TM1" s="219"/>
      <c r="TN1" s="219"/>
      <c r="TO1" s="219"/>
      <c r="TP1" s="219"/>
      <c r="TQ1" s="219"/>
      <c r="TR1" s="219"/>
      <c r="TS1" s="219"/>
      <c r="TT1" s="219"/>
      <c r="TU1" s="219"/>
      <c r="TV1" s="219"/>
      <c r="TW1" s="219"/>
      <c r="TX1" s="219"/>
      <c r="TY1" s="219"/>
      <c r="TZ1" s="219"/>
      <c r="UA1" s="219"/>
      <c r="UB1" s="219"/>
      <c r="UC1" s="219"/>
      <c r="UD1" s="219"/>
      <c r="UE1" s="219"/>
      <c r="UF1" s="219"/>
      <c r="UG1" s="219"/>
      <c r="UH1" s="219"/>
      <c r="UI1" s="219"/>
      <c r="UJ1" s="219"/>
      <c r="UK1" s="219"/>
      <c r="UL1" s="219"/>
      <c r="UM1" s="219"/>
      <c r="UN1" s="219"/>
      <c r="UO1" s="219"/>
      <c r="UP1" s="219"/>
      <c r="UQ1" s="219"/>
      <c r="UR1" s="219"/>
      <c r="US1" s="219"/>
      <c r="UT1" s="219"/>
      <c r="UU1" s="219"/>
      <c r="UV1" s="219"/>
      <c r="UW1" s="219"/>
      <c r="UX1" s="219"/>
      <c r="UY1" s="219"/>
      <c r="UZ1" s="219"/>
      <c r="VA1" s="219"/>
      <c r="VB1" s="219"/>
      <c r="VC1" s="219"/>
      <c r="VD1" s="219"/>
      <c r="VE1" s="219"/>
      <c r="VF1" s="219"/>
      <c r="VG1" s="219"/>
      <c r="VH1" s="219"/>
      <c r="VI1" s="219"/>
      <c r="VJ1" s="219"/>
      <c r="VK1" s="219"/>
      <c r="VL1" s="219"/>
      <c r="VM1" s="219"/>
      <c r="VN1" s="219"/>
      <c r="VO1" s="219"/>
      <c r="VP1" s="219"/>
      <c r="VQ1" s="219"/>
      <c r="VR1" s="219"/>
      <c r="VS1" s="219"/>
      <c r="VT1" s="219"/>
      <c r="VU1" s="219"/>
      <c r="VV1" s="219"/>
      <c r="VW1" s="219"/>
      <c r="VX1" s="219"/>
      <c r="VY1" s="219"/>
      <c r="VZ1" s="219"/>
      <c r="WA1" s="219"/>
      <c r="WB1" s="219"/>
      <c r="WC1" s="219"/>
      <c r="WD1" s="219"/>
      <c r="WE1" s="219"/>
      <c r="WF1" s="219"/>
      <c r="WG1" s="219"/>
      <c r="WH1" s="219"/>
      <c r="WI1" s="219"/>
      <c r="WJ1" s="219"/>
      <c r="WK1" s="219"/>
      <c r="WL1" s="219"/>
      <c r="WM1" s="219"/>
      <c r="WN1" s="219"/>
      <c r="WO1" s="219"/>
      <c r="WP1" s="219"/>
      <c r="WQ1" s="219"/>
      <c r="WR1" s="219"/>
      <c r="WS1" s="219"/>
      <c r="WT1" s="219"/>
      <c r="WU1" s="219"/>
      <c r="WV1" s="219"/>
      <c r="WW1" s="219"/>
      <c r="WX1" s="219"/>
      <c r="WY1" s="219"/>
      <c r="WZ1" s="219"/>
      <c r="XA1" s="219"/>
      <c r="XB1" s="219"/>
      <c r="XC1" s="219"/>
      <c r="XD1" s="219"/>
      <c r="XE1" s="219"/>
      <c r="XF1" s="219"/>
      <c r="XG1" s="219"/>
      <c r="XH1" s="219"/>
      <c r="XI1" s="219"/>
      <c r="XJ1" s="219"/>
      <c r="XK1" s="219"/>
      <c r="XL1" s="219"/>
      <c r="XM1" s="219"/>
      <c r="XN1" s="219"/>
      <c r="XO1" s="219"/>
      <c r="XP1" s="219"/>
      <c r="XQ1" s="219"/>
      <c r="XR1" s="219"/>
      <c r="XS1" s="219"/>
      <c r="XT1" s="219"/>
      <c r="XU1" s="219"/>
      <c r="XV1" s="219"/>
      <c r="XW1" s="219"/>
      <c r="XX1" s="219"/>
      <c r="XY1" s="219"/>
      <c r="XZ1" s="219"/>
      <c r="YA1" s="219"/>
      <c r="YB1" s="219"/>
      <c r="YC1" s="219"/>
      <c r="YD1" s="219"/>
      <c r="YE1" s="219"/>
      <c r="YF1" s="219"/>
      <c r="YG1" s="219"/>
      <c r="YH1" s="219"/>
      <c r="YI1" s="219"/>
      <c r="YJ1" s="219"/>
      <c r="YK1" s="219"/>
      <c r="YL1" s="219"/>
      <c r="YM1" s="219"/>
      <c r="YN1" s="219"/>
      <c r="YO1" s="219"/>
      <c r="YP1" s="219"/>
      <c r="YQ1" s="219"/>
      <c r="YR1" s="219"/>
      <c r="YS1" s="219"/>
      <c r="YT1" s="219"/>
      <c r="YU1" s="219"/>
      <c r="YV1" s="219"/>
      <c r="YW1" s="219"/>
      <c r="YX1" s="219"/>
      <c r="YY1" s="219"/>
      <c r="YZ1" s="219"/>
      <c r="ZA1" s="219"/>
      <c r="ZB1" s="219"/>
      <c r="ZC1" s="219"/>
      <c r="ZD1" s="219"/>
      <c r="ZE1" s="219"/>
      <c r="ZF1" s="219"/>
      <c r="ZG1" s="219"/>
      <c r="ZH1" s="219"/>
      <c r="ZI1" s="219"/>
      <c r="ZJ1" s="219"/>
      <c r="ZK1" s="219"/>
      <c r="ZL1" s="219"/>
      <c r="ZM1" s="219"/>
      <c r="ZN1" s="219"/>
      <c r="ZO1" s="219"/>
      <c r="ZP1" s="219"/>
      <c r="ZQ1" s="219"/>
      <c r="ZR1" s="219"/>
      <c r="ZS1" s="219"/>
      <c r="ZT1" s="219"/>
      <c r="ZU1" s="219"/>
      <c r="ZV1" s="219"/>
      <c r="ZW1" s="219"/>
      <c r="ZX1" s="219"/>
      <c r="ZY1" s="219"/>
      <c r="ZZ1" s="219"/>
      <c r="AAA1" s="219"/>
      <c r="AAB1" s="219"/>
      <c r="AAC1" s="219"/>
      <c r="AAD1" s="219"/>
      <c r="AAE1" s="219"/>
      <c r="AAF1" s="219"/>
      <c r="AAG1" s="219"/>
      <c r="AAH1" s="219"/>
      <c r="AAI1" s="219"/>
      <c r="AAJ1" s="219"/>
      <c r="AAK1" s="219"/>
      <c r="AAL1" s="219"/>
      <c r="AAM1" s="219"/>
      <c r="AAN1" s="219"/>
      <c r="AAO1" s="219"/>
      <c r="AAP1" s="219"/>
      <c r="AAQ1" s="219"/>
      <c r="AAR1" s="219"/>
      <c r="AAS1" s="219"/>
      <c r="AAT1" s="219"/>
      <c r="AAU1" s="219"/>
      <c r="AAV1" s="219"/>
      <c r="AAW1" s="219"/>
      <c r="AAX1" s="219"/>
      <c r="AAY1" s="219"/>
      <c r="AAZ1" s="219"/>
      <c r="ABA1" s="219"/>
      <c r="ABB1" s="219"/>
      <c r="ABC1" s="219"/>
      <c r="ABD1" s="219"/>
      <c r="ABE1" s="219"/>
      <c r="ABF1" s="219"/>
      <c r="ABG1" s="219"/>
      <c r="ABH1" s="219"/>
      <c r="ABI1" s="219"/>
      <c r="ABJ1" s="219"/>
      <c r="ABK1" s="219"/>
      <c r="ABL1" s="219"/>
      <c r="ABM1" s="219"/>
      <c r="ABN1" s="219"/>
      <c r="ABO1" s="219"/>
      <c r="ABP1" s="219"/>
      <c r="ABQ1" s="219"/>
      <c r="ABR1" s="219"/>
      <c r="ABS1" s="219"/>
      <c r="ABT1" s="219"/>
      <c r="ABU1" s="219"/>
      <c r="ABV1" s="219"/>
      <c r="ABW1" s="219"/>
      <c r="ABX1" s="219"/>
      <c r="ABY1" s="219"/>
      <c r="ABZ1" s="219"/>
      <c r="ACA1" s="219"/>
      <c r="ACB1" s="219"/>
      <c r="ACC1" s="219"/>
      <c r="ACD1" s="219"/>
      <c r="ACE1" s="219"/>
      <c r="ACF1" s="219"/>
      <c r="ACG1" s="219"/>
      <c r="ACH1" s="219"/>
      <c r="ACI1" s="219"/>
      <c r="ACJ1" s="219"/>
      <c r="ACK1" s="219"/>
      <c r="ACL1" s="219"/>
      <c r="ACM1" s="219"/>
      <c r="ACN1" s="219"/>
      <c r="ACO1" s="219"/>
      <c r="ACP1" s="219"/>
      <c r="ACQ1" s="219"/>
      <c r="ACR1" s="219"/>
      <c r="ACS1" s="219"/>
      <c r="ACT1" s="219"/>
      <c r="ACU1" s="219"/>
      <c r="ACV1" s="219"/>
      <c r="ACW1" s="219"/>
      <c r="ACX1" s="219"/>
      <c r="ACY1" s="219"/>
      <c r="ACZ1" s="219"/>
      <c r="ADA1" s="219"/>
      <c r="ADB1" s="219"/>
      <c r="ADC1" s="219"/>
      <c r="ADD1" s="219"/>
      <c r="ADE1" s="219"/>
      <c r="ADF1" s="219"/>
      <c r="ADG1" s="219"/>
      <c r="ADH1" s="219"/>
      <c r="ADI1" s="219"/>
      <c r="ADJ1" s="219"/>
      <c r="ADK1" s="219"/>
      <c r="ADL1" s="219"/>
      <c r="ADM1" s="219"/>
      <c r="ADN1" s="219"/>
      <c r="ADO1" s="219"/>
      <c r="ADP1" s="219"/>
      <c r="ADQ1" s="219"/>
      <c r="ADR1" s="219"/>
      <c r="ADS1" s="219"/>
      <c r="ADT1" s="219"/>
      <c r="ADU1" s="219"/>
      <c r="ADV1" s="219"/>
      <c r="ADW1" s="219"/>
      <c r="ADX1" s="219"/>
      <c r="ADY1" s="219"/>
      <c r="ADZ1" s="219"/>
      <c r="AEA1" s="219"/>
      <c r="AEB1" s="219"/>
      <c r="AEC1" s="219"/>
      <c r="AED1" s="219"/>
      <c r="AEE1" s="219"/>
      <c r="AEF1" s="219"/>
      <c r="AEG1" s="219"/>
      <c r="AEH1" s="219"/>
      <c r="AEI1" s="219"/>
      <c r="AEJ1" s="219"/>
      <c r="AEK1" s="219"/>
      <c r="AEL1" s="219"/>
      <c r="AEM1" s="219"/>
      <c r="AEN1" s="219"/>
      <c r="AEO1" s="219"/>
      <c r="AEP1" s="219"/>
      <c r="AEQ1" s="219"/>
      <c r="AER1" s="219"/>
      <c r="AES1" s="219"/>
      <c r="AET1" s="219"/>
      <c r="AEU1" s="219"/>
      <c r="AEV1" s="219"/>
      <c r="AEW1" s="219"/>
      <c r="AEX1" s="219"/>
      <c r="AEY1" s="219"/>
      <c r="AEZ1" s="219"/>
      <c r="AFA1" s="219"/>
      <c r="AFB1" s="219"/>
      <c r="AFC1" s="219"/>
      <c r="AFD1" s="219"/>
      <c r="AFE1" s="219"/>
      <c r="AFF1" s="219"/>
      <c r="AFG1" s="219"/>
      <c r="AFH1" s="219"/>
      <c r="AFI1" s="219"/>
      <c r="AFJ1" s="219"/>
      <c r="AFK1" s="219"/>
      <c r="AFL1" s="219"/>
      <c r="AFM1" s="219"/>
      <c r="AFN1" s="219"/>
      <c r="AFO1" s="219"/>
      <c r="AFP1" s="219"/>
      <c r="AFQ1" s="219"/>
      <c r="AFR1" s="219"/>
      <c r="AFS1" s="219"/>
      <c r="AFT1" s="219"/>
      <c r="AFU1" s="219"/>
      <c r="AFV1" s="219"/>
      <c r="AFW1" s="219"/>
      <c r="AFX1" s="219"/>
      <c r="AFY1" s="219"/>
      <c r="AFZ1" s="219"/>
      <c r="AGA1" s="219"/>
      <c r="AGB1" s="219"/>
      <c r="AGC1" s="219"/>
      <c r="AGD1" s="219"/>
      <c r="AGE1" s="219"/>
      <c r="AGF1" s="219"/>
      <c r="AGG1" s="219"/>
      <c r="AGH1" s="219"/>
      <c r="AGI1" s="219"/>
      <c r="AGJ1" s="219"/>
      <c r="AGK1" s="219"/>
      <c r="AGL1" s="219"/>
      <c r="AGM1" s="219"/>
      <c r="AGN1" s="219"/>
      <c r="AGO1" s="219"/>
      <c r="AGP1" s="219"/>
      <c r="AGQ1" s="219"/>
      <c r="AGR1" s="219"/>
      <c r="AGS1" s="219"/>
      <c r="AGT1" s="219"/>
      <c r="AGU1" s="219"/>
      <c r="AGV1" s="219"/>
      <c r="AGW1" s="219"/>
      <c r="AGX1" s="219"/>
      <c r="AGY1" s="219"/>
      <c r="AGZ1" s="219"/>
      <c r="AHA1" s="219"/>
      <c r="AHB1" s="219"/>
      <c r="AHC1" s="219"/>
      <c r="AHD1" s="219"/>
      <c r="AHE1" s="219"/>
      <c r="AHF1" s="219"/>
      <c r="AHG1" s="219"/>
      <c r="AHH1" s="219"/>
      <c r="AHI1" s="219"/>
      <c r="AHJ1" s="219"/>
      <c r="AHK1" s="219"/>
      <c r="AHL1" s="219"/>
      <c r="AHM1" s="219"/>
      <c r="AHN1" s="219"/>
      <c r="AHO1" s="219"/>
      <c r="AHP1" s="219"/>
      <c r="AHQ1" s="219"/>
      <c r="AHR1" s="219"/>
      <c r="AHS1" s="219"/>
      <c r="AHT1" s="219"/>
      <c r="AHU1" s="219"/>
      <c r="AHV1" s="219"/>
      <c r="AHW1" s="219"/>
      <c r="AHX1" s="219"/>
      <c r="AHY1" s="219"/>
      <c r="AHZ1" s="219"/>
      <c r="AIA1" s="219"/>
      <c r="AIB1" s="219"/>
      <c r="AIC1" s="219"/>
      <c r="AID1" s="219"/>
      <c r="AIE1" s="219"/>
      <c r="AIF1" s="219"/>
      <c r="AIG1" s="219"/>
      <c r="AIH1" s="219"/>
      <c r="AII1" s="219"/>
      <c r="AIJ1" s="219"/>
      <c r="AIK1" s="219"/>
      <c r="AIL1" s="219"/>
      <c r="AIM1" s="219"/>
      <c r="AIN1" s="219"/>
      <c r="AIO1" s="219"/>
      <c r="AIP1" s="219"/>
      <c r="AIQ1" s="219"/>
      <c r="AIR1" s="219"/>
      <c r="AIS1" s="219"/>
      <c r="AIT1" s="219"/>
      <c r="AIU1" s="219"/>
      <c r="AIV1" s="219"/>
      <c r="AIW1" s="219"/>
      <c r="AIX1" s="219"/>
      <c r="AIY1" s="219"/>
      <c r="AIZ1" s="219"/>
      <c r="AJA1" s="219"/>
      <c r="AJB1" s="219"/>
      <c r="AJC1" s="219"/>
      <c r="AJD1" s="219"/>
      <c r="AJE1" s="219"/>
      <c r="AJF1" s="219"/>
      <c r="AJG1" s="219"/>
      <c r="AJH1" s="219"/>
      <c r="AJI1" s="219"/>
      <c r="AJJ1" s="219"/>
      <c r="AJK1" s="219"/>
      <c r="AJL1" s="219"/>
      <c r="AJM1" s="219"/>
      <c r="AJN1" s="219"/>
      <c r="AJO1" s="219"/>
      <c r="AJP1" s="219"/>
      <c r="AJQ1" s="219"/>
      <c r="AJR1" s="219"/>
      <c r="AJS1" s="219"/>
      <c r="AJT1" s="219"/>
      <c r="AJU1" s="219"/>
      <c r="AJV1" s="219"/>
      <c r="AJW1" s="219"/>
      <c r="AJX1" s="219"/>
      <c r="AJY1" s="219"/>
      <c r="AJZ1" s="219"/>
      <c r="AKA1" s="219"/>
      <c r="AKB1" s="219"/>
      <c r="AKC1" s="219"/>
      <c r="AKD1" s="219"/>
      <c r="AKE1" s="219"/>
      <c r="AKF1" s="219"/>
      <c r="AKG1" s="219"/>
      <c r="AKH1" s="219"/>
      <c r="AKI1" s="219"/>
      <c r="AKJ1" s="219"/>
      <c r="AKK1" s="219"/>
      <c r="AKL1" s="219"/>
      <c r="AKM1" s="219"/>
      <c r="AKN1" s="219"/>
      <c r="AKO1" s="219"/>
      <c r="AKP1" s="219"/>
      <c r="AKQ1" s="219"/>
      <c r="AKR1" s="219"/>
      <c r="AKS1" s="219"/>
      <c r="AKT1" s="219"/>
      <c r="AKU1" s="219"/>
      <c r="AKV1" s="219"/>
      <c r="AKW1" s="219"/>
      <c r="AKX1" s="219"/>
      <c r="AKY1" s="219"/>
      <c r="AKZ1" s="219"/>
      <c r="ALA1" s="219"/>
      <c r="ALB1" s="219"/>
      <c r="ALC1" s="219"/>
      <c r="ALD1" s="219"/>
      <c r="ALE1" s="219"/>
      <c r="ALF1" s="219"/>
      <c r="ALG1" s="219"/>
      <c r="ALH1" s="219"/>
      <c r="ALI1" s="219"/>
      <c r="ALJ1" s="219"/>
      <c r="ALK1" s="219"/>
      <c r="ALL1" s="219"/>
      <c r="ALM1" s="219"/>
      <c r="ALN1" s="219"/>
      <c r="ALO1" s="219"/>
      <c r="ALP1" s="219"/>
      <c r="ALQ1" s="219"/>
      <c r="ALR1" s="219"/>
      <c r="ALS1" s="219"/>
      <c r="ALT1" s="219"/>
      <c r="ALU1" s="219"/>
      <c r="ALV1" s="219"/>
      <c r="ALW1" s="219"/>
      <c r="ALX1" s="219"/>
      <c r="ALY1" s="219"/>
      <c r="ALZ1" s="219"/>
      <c r="AMA1" s="219"/>
      <c r="AMB1" s="219"/>
      <c r="AMC1" s="219"/>
      <c r="AMD1" s="219"/>
      <c r="AME1" s="219"/>
      <c r="AMF1" s="219"/>
      <c r="AMG1" s="219"/>
      <c r="AMH1" s="219"/>
      <c r="AMI1" s="219"/>
      <c r="AMJ1" s="219"/>
      <c r="AMK1" s="219"/>
      <c r="AML1" s="219"/>
      <c r="AMM1" s="219"/>
      <c r="AMN1" s="219"/>
      <c r="AMO1" s="219"/>
      <c r="AMP1" s="219"/>
      <c r="AMQ1" s="219"/>
      <c r="AMR1" s="219"/>
      <c r="AMS1" s="219"/>
      <c r="AMT1" s="219"/>
      <c r="AMU1" s="219"/>
      <c r="AMV1" s="219"/>
      <c r="AMW1" s="219"/>
      <c r="AMX1" s="219"/>
      <c r="AMY1" s="219"/>
      <c r="AMZ1" s="219"/>
      <c r="ANA1" s="219"/>
      <c r="ANB1" s="219"/>
      <c r="ANC1" s="219"/>
      <c r="AND1" s="219"/>
      <c r="ANE1" s="219"/>
      <c r="ANF1" s="219"/>
      <c r="ANG1" s="219"/>
      <c r="ANH1" s="219"/>
      <c r="ANI1" s="219"/>
      <c r="ANJ1" s="219"/>
      <c r="ANK1" s="219"/>
      <c r="ANL1" s="219"/>
      <c r="ANM1" s="219"/>
      <c r="ANN1" s="219"/>
      <c r="ANO1" s="219"/>
      <c r="ANP1" s="219"/>
      <c r="ANQ1" s="219"/>
      <c r="ANR1" s="219"/>
      <c r="ANS1" s="219"/>
      <c r="ANT1" s="219"/>
      <c r="ANU1" s="219"/>
      <c r="ANV1" s="219"/>
      <c r="ANW1" s="219"/>
      <c r="ANX1" s="219"/>
      <c r="ANY1" s="219"/>
      <c r="ANZ1" s="219"/>
      <c r="AOA1" s="219"/>
      <c r="AOB1" s="219"/>
      <c r="AOC1" s="219"/>
      <c r="AOD1" s="219"/>
      <c r="AOE1" s="219"/>
      <c r="AOF1" s="219"/>
      <c r="AOG1" s="219"/>
      <c r="AOH1" s="219"/>
      <c r="AOI1" s="219"/>
      <c r="AOJ1" s="219"/>
      <c r="AOK1" s="219"/>
      <c r="AOL1" s="219"/>
      <c r="AOM1" s="219"/>
      <c r="AON1" s="219"/>
      <c r="AOO1" s="219"/>
      <c r="AOP1" s="219"/>
      <c r="AOQ1" s="219"/>
      <c r="AOR1" s="219"/>
      <c r="AOS1" s="219"/>
      <c r="AOT1" s="219"/>
      <c r="AOU1" s="219"/>
      <c r="AOV1" s="219"/>
      <c r="AOW1" s="219"/>
      <c r="AOX1" s="219"/>
      <c r="AOY1" s="219"/>
      <c r="AOZ1" s="219"/>
      <c r="APA1" s="219"/>
      <c r="APB1" s="219"/>
      <c r="APC1" s="219"/>
      <c r="APD1" s="219"/>
      <c r="APE1" s="219"/>
      <c r="APF1" s="219"/>
      <c r="APG1" s="219"/>
      <c r="APH1" s="219"/>
      <c r="API1" s="219"/>
      <c r="APJ1" s="219"/>
      <c r="APK1" s="219"/>
      <c r="APL1" s="219"/>
      <c r="APM1" s="219"/>
      <c r="APN1" s="219"/>
      <c r="APO1" s="219"/>
      <c r="APP1" s="219"/>
      <c r="APQ1" s="219"/>
      <c r="APR1" s="219"/>
      <c r="APS1" s="219"/>
      <c r="APT1" s="219"/>
      <c r="APU1" s="219"/>
      <c r="APV1" s="219"/>
      <c r="APW1" s="219"/>
      <c r="APX1" s="219"/>
      <c r="APY1" s="219"/>
      <c r="APZ1" s="219"/>
      <c r="AQA1" s="219"/>
      <c r="AQB1" s="219"/>
      <c r="AQC1" s="219"/>
      <c r="AQD1" s="219"/>
      <c r="AQE1" s="219"/>
      <c r="AQF1" s="219"/>
      <c r="AQG1" s="219"/>
      <c r="AQH1" s="219"/>
      <c r="AQI1" s="219"/>
      <c r="AQJ1" s="219"/>
      <c r="AQK1" s="219"/>
      <c r="AQL1" s="219"/>
      <c r="AQM1" s="219"/>
      <c r="AQN1" s="219"/>
      <c r="AQO1" s="219"/>
      <c r="AQP1" s="219"/>
      <c r="AQQ1" s="219"/>
      <c r="AQR1" s="219"/>
      <c r="AQS1" s="219"/>
      <c r="AQT1" s="219"/>
      <c r="AQU1" s="219"/>
      <c r="AQV1" s="219"/>
      <c r="AQW1" s="219"/>
      <c r="AQX1" s="219"/>
      <c r="AQY1" s="219"/>
      <c r="AQZ1" s="219"/>
      <c r="ARA1" s="219"/>
      <c r="ARB1" s="219"/>
      <c r="ARC1" s="219"/>
      <c r="ARD1" s="219"/>
      <c r="ARE1" s="219"/>
      <c r="ARF1" s="219"/>
      <c r="ARG1" s="219"/>
      <c r="ARH1" s="219"/>
      <c r="ARI1" s="219"/>
      <c r="ARJ1" s="219"/>
      <c r="ARK1" s="219"/>
      <c r="ARL1" s="219"/>
      <c r="ARM1" s="219"/>
      <c r="ARN1" s="219"/>
      <c r="ARO1" s="219"/>
      <c r="ARP1" s="219"/>
      <c r="ARQ1" s="219"/>
      <c r="ARR1" s="219"/>
      <c r="ARS1" s="219"/>
      <c r="ART1" s="219"/>
      <c r="ARU1" s="219"/>
      <c r="ARV1" s="219"/>
      <c r="ARW1" s="219"/>
      <c r="ARX1" s="219"/>
      <c r="ARY1" s="219"/>
      <c r="ARZ1" s="219"/>
      <c r="ASA1" s="219"/>
      <c r="ASB1" s="219"/>
      <c r="ASC1" s="219"/>
      <c r="ASD1" s="219"/>
      <c r="ASE1" s="219"/>
      <c r="ASF1" s="219"/>
      <c r="ASG1" s="219"/>
      <c r="ASH1" s="219"/>
      <c r="ASI1" s="219"/>
      <c r="ASJ1" s="219"/>
      <c r="ASK1" s="219"/>
      <c r="ASL1" s="219"/>
      <c r="ASM1" s="219"/>
      <c r="ASN1" s="219"/>
      <c r="ASO1" s="219"/>
      <c r="ASP1" s="219"/>
      <c r="ASQ1" s="219"/>
      <c r="ASR1" s="219"/>
      <c r="ASS1" s="219"/>
      <c r="AST1" s="219"/>
      <c r="ASU1" s="219"/>
      <c r="ASV1" s="219"/>
      <c r="ASW1" s="219"/>
      <c r="ASX1" s="219"/>
      <c r="ASY1" s="219"/>
      <c r="ASZ1" s="219"/>
      <c r="ATA1" s="219"/>
      <c r="ATB1" s="219"/>
      <c r="ATC1" s="219"/>
      <c r="ATD1" s="219"/>
      <c r="ATE1" s="219"/>
      <c r="ATF1" s="219"/>
      <c r="ATG1" s="219"/>
      <c r="ATH1" s="219"/>
      <c r="ATI1" s="219"/>
      <c r="ATJ1" s="219"/>
      <c r="ATK1" s="219"/>
      <c r="ATL1" s="219"/>
      <c r="ATM1" s="219"/>
      <c r="ATN1" s="219"/>
      <c r="ATO1" s="219"/>
      <c r="ATP1" s="219"/>
      <c r="ATQ1" s="219"/>
      <c r="ATR1" s="219"/>
      <c r="ATS1" s="219"/>
      <c r="ATT1" s="219"/>
      <c r="ATU1" s="219"/>
      <c r="ATV1" s="219"/>
      <c r="ATW1" s="219"/>
      <c r="ATX1" s="219"/>
      <c r="ATY1" s="219"/>
      <c r="ATZ1" s="219"/>
      <c r="AUA1" s="219"/>
      <c r="AUB1" s="219"/>
      <c r="AUC1" s="219"/>
      <c r="AUD1" s="219"/>
      <c r="AUE1" s="219"/>
      <c r="AUF1" s="219"/>
      <c r="AUG1" s="219"/>
      <c r="AUH1" s="219"/>
      <c r="AUI1" s="219"/>
      <c r="AUJ1" s="219"/>
      <c r="AUK1" s="219"/>
      <c r="AUL1" s="219"/>
      <c r="AUM1" s="219"/>
      <c r="AUN1" s="219"/>
      <c r="AUO1" s="219"/>
      <c r="AUP1" s="219"/>
      <c r="AUQ1" s="219"/>
      <c r="AUR1" s="219"/>
      <c r="AUS1" s="219"/>
      <c r="AUT1" s="219"/>
      <c r="AUU1" s="219"/>
      <c r="AUV1" s="219"/>
      <c r="AUW1" s="219"/>
      <c r="AUX1" s="219"/>
      <c r="AUY1" s="219"/>
      <c r="AUZ1" s="219"/>
      <c r="AVA1" s="219"/>
      <c r="AVB1" s="219"/>
      <c r="AVC1" s="219"/>
      <c r="AVD1" s="219"/>
      <c r="AVE1" s="219"/>
      <c r="AVF1" s="219"/>
      <c r="AVG1" s="219"/>
      <c r="AVH1" s="219"/>
      <c r="AVI1" s="219"/>
      <c r="AVJ1" s="219"/>
      <c r="AVK1" s="219"/>
      <c r="AVL1" s="219"/>
      <c r="AVM1" s="219"/>
      <c r="AVN1" s="219"/>
      <c r="AVO1" s="219"/>
      <c r="AVP1" s="219"/>
      <c r="AVQ1" s="219"/>
      <c r="AVR1" s="219"/>
      <c r="AVS1" s="219"/>
      <c r="AVT1" s="219"/>
      <c r="AVU1" s="219"/>
      <c r="AVV1" s="219"/>
      <c r="AVW1" s="219"/>
      <c r="AVX1" s="219"/>
      <c r="AVY1" s="219"/>
      <c r="AVZ1" s="219"/>
      <c r="AWA1" s="219"/>
      <c r="AWB1" s="219"/>
      <c r="AWC1" s="219"/>
      <c r="AWD1" s="219"/>
      <c r="AWE1" s="219"/>
      <c r="AWF1" s="219"/>
      <c r="AWG1" s="219"/>
      <c r="AWH1" s="219"/>
      <c r="AWI1" s="219"/>
      <c r="AWJ1" s="219"/>
      <c r="AWK1" s="219"/>
      <c r="AWL1" s="219"/>
      <c r="AWM1" s="219"/>
      <c r="AWN1" s="219"/>
      <c r="AWO1" s="219"/>
      <c r="AWP1" s="219"/>
      <c r="AWQ1" s="219"/>
      <c r="AWR1" s="219"/>
      <c r="AWS1" s="219"/>
      <c r="AWT1" s="219"/>
      <c r="AWU1" s="219"/>
      <c r="AWV1" s="219"/>
      <c r="AWW1" s="219"/>
      <c r="AWX1" s="219"/>
      <c r="AWY1" s="219"/>
      <c r="AWZ1" s="219"/>
      <c r="AXA1" s="219"/>
      <c r="AXB1" s="219"/>
      <c r="AXC1" s="219"/>
      <c r="AXD1" s="219"/>
      <c r="AXE1" s="219"/>
      <c r="AXF1" s="219"/>
      <c r="AXG1" s="219"/>
      <c r="AXH1" s="219"/>
      <c r="AXI1" s="219"/>
      <c r="AXJ1" s="219"/>
      <c r="AXK1" s="219"/>
      <c r="AXL1" s="219"/>
      <c r="AXM1" s="219"/>
      <c r="AXN1" s="219"/>
      <c r="AXO1" s="219"/>
      <c r="AXP1" s="219"/>
      <c r="AXQ1" s="219"/>
      <c r="AXR1" s="219"/>
      <c r="AXS1" s="219"/>
      <c r="AXT1" s="219"/>
      <c r="AXU1" s="219"/>
      <c r="AXV1" s="219"/>
      <c r="AXW1" s="219"/>
      <c r="AXX1" s="219"/>
      <c r="AXY1" s="219"/>
      <c r="AXZ1" s="219"/>
      <c r="AYA1" s="219"/>
      <c r="AYB1" s="219"/>
      <c r="AYC1" s="219"/>
      <c r="AYD1" s="219"/>
      <c r="AYE1" s="219"/>
      <c r="AYF1" s="219"/>
      <c r="AYG1" s="219"/>
      <c r="AYH1" s="219"/>
      <c r="AYI1" s="219"/>
      <c r="AYJ1" s="219"/>
      <c r="AYK1" s="219"/>
      <c r="AYL1" s="219"/>
      <c r="AYM1" s="219"/>
      <c r="AYN1" s="219"/>
      <c r="AYO1" s="219"/>
      <c r="AYP1" s="219"/>
      <c r="AYQ1" s="219"/>
      <c r="AYR1" s="219"/>
      <c r="AYS1" s="219"/>
      <c r="AYT1" s="219"/>
      <c r="AYU1" s="219"/>
      <c r="AYV1" s="219"/>
      <c r="AYW1" s="219"/>
      <c r="AYX1" s="219"/>
      <c r="AYY1" s="219"/>
      <c r="AYZ1" s="219"/>
      <c r="AZA1" s="219"/>
      <c r="AZB1" s="219"/>
      <c r="AZC1" s="219"/>
      <c r="AZD1" s="219"/>
      <c r="AZE1" s="219"/>
      <c r="AZF1" s="219"/>
      <c r="AZG1" s="219"/>
      <c r="AZH1" s="219"/>
      <c r="AZI1" s="219"/>
      <c r="AZJ1" s="219"/>
      <c r="AZK1" s="219"/>
      <c r="AZL1" s="219"/>
      <c r="AZM1" s="219"/>
      <c r="AZN1" s="219"/>
      <c r="AZO1" s="219"/>
      <c r="AZP1" s="219"/>
      <c r="AZQ1" s="219"/>
      <c r="AZR1" s="219"/>
      <c r="AZS1" s="219"/>
      <c r="AZT1" s="219"/>
      <c r="AZU1" s="219"/>
      <c r="AZV1" s="219"/>
      <c r="AZW1" s="219"/>
      <c r="AZX1" s="219"/>
      <c r="AZY1" s="219"/>
      <c r="AZZ1" s="219"/>
      <c r="BAA1" s="219"/>
      <c r="BAB1" s="219"/>
      <c r="BAC1" s="219"/>
      <c r="BAD1" s="219"/>
      <c r="BAE1" s="219"/>
      <c r="BAF1" s="219"/>
      <c r="BAG1" s="219"/>
      <c r="BAH1" s="219"/>
      <c r="BAI1" s="219"/>
      <c r="BAJ1" s="219"/>
      <c r="BAK1" s="219"/>
      <c r="BAL1" s="219"/>
      <c r="BAM1" s="219"/>
      <c r="BAN1" s="219"/>
      <c r="BAO1" s="219"/>
      <c r="BAP1" s="219"/>
      <c r="BAQ1" s="219"/>
      <c r="BAR1" s="219"/>
      <c r="BAS1" s="219"/>
      <c r="BAT1" s="219"/>
      <c r="BAU1" s="219"/>
      <c r="BAV1" s="219"/>
      <c r="BAW1" s="219"/>
      <c r="BAX1" s="219"/>
      <c r="BAY1" s="219"/>
      <c r="BAZ1" s="219"/>
      <c r="BBA1" s="219"/>
      <c r="BBB1" s="219"/>
      <c r="BBC1" s="219"/>
      <c r="BBD1" s="219"/>
      <c r="BBE1" s="219"/>
      <c r="BBF1" s="219"/>
      <c r="BBG1" s="219"/>
      <c r="BBH1" s="219"/>
      <c r="BBI1" s="219"/>
      <c r="BBJ1" s="219"/>
      <c r="BBK1" s="219"/>
      <c r="BBL1" s="219"/>
      <c r="BBM1" s="219"/>
      <c r="BBN1" s="219"/>
      <c r="BBO1" s="219"/>
      <c r="BBP1" s="219"/>
      <c r="BBQ1" s="219"/>
      <c r="BBR1" s="219"/>
      <c r="BBS1" s="219"/>
      <c r="BBT1" s="219"/>
      <c r="BBU1" s="219"/>
      <c r="BBV1" s="219"/>
      <c r="BBW1" s="219"/>
      <c r="BBX1" s="219"/>
      <c r="BBY1" s="219"/>
      <c r="BBZ1" s="219"/>
      <c r="BCA1" s="219"/>
      <c r="BCB1" s="219"/>
      <c r="BCC1" s="219"/>
      <c r="BCD1" s="219"/>
      <c r="BCE1" s="219"/>
      <c r="BCF1" s="219"/>
      <c r="BCG1" s="219"/>
      <c r="BCH1" s="219"/>
      <c r="BCI1" s="219"/>
      <c r="BCJ1" s="219"/>
      <c r="BCK1" s="219"/>
      <c r="BCL1" s="219"/>
      <c r="BCM1" s="219"/>
      <c r="BCN1" s="219"/>
      <c r="BCO1" s="219"/>
      <c r="BCP1" s="219"/>
      <c r="BCQ1" s="219"/>
      <c r="BCR1" s="219"/>
      <c r="BCS1" s="219"/>
      <c r="BCT1" s="219"/>
      <c r="BCU1" s="219"/>
      <c r="BCV1" s="219"/>
      <c r="BCW1" s="219"/>
      <c r="BCX1" s="219"/>
      <c r="BCY1" s="219"/>
      <c r="BCZ1" s="219"/>
      <c r="BDA1" s="219"/>
      <c r="BDB1" s="219"/>
      <c r="BDC1" s="219"/>
      <c r="BDD1" s="219"/>
      <c r="BDE1" s="219"/>
      <c r="BDF1" s="219"/>
      <c r="BDG1" s="219"/>
      <c r="BDH1" s="219"/>
      <c r="BDI1" s="219"/>
      <c r="BDJ1" s="219"/>
      <c r="BDK1" s="219"/>
      <c r="BDL1" s="219"/>
      <c r="BDM1" s="219"/>
      <c r="BDN1" s="219"/>
      <c r="BDO1" s="219"/>
      <c r="BDP1" s="219"/>
      <c r="BDQ1" s="219"/>
      <c r="BDR1" s="219"/>
      <c r="BDS1" s="219"/>
      <c r="BDT1" s="219"/>
      <c r="BDU1" s="219"/>
      <c r="BDV1" s="219"/>
      <c r="BDW1" s="219"/>
      <c r="BDX1" s="219"/>
      <c r="BDY1" s="219"/>
      <c r="BDZ1" s="219"/>
      <c r="BEA1" s="219"/>
      <c r="BEB1" s="219"/>
      <c r="BEC1" s="219"/>
      <c r="BED1" s="219"/>
      <c r="BEE1" s="219"/>
      <c r="BEF1" s="219"/>
      <c r="BEG1" s="219"/>
      <c r="BEH1" s="219"/>
      <c r="BEI1" s="219"/>
      <c r="BEJ1" s="219"/>
      <c r="BEK1" s="219"/>
      <c r="BEL1" s="219"/>
      <c r="BEM1" s="219"/>
      <c r="BEN1" s="219"/>
      <c r="BEO1" s="219"/>
      <c r="BEP1" s="219"/>
      <c r="BEQ1" s="219"/>
      <c r="BER1" s="219"/>
      <c r="BES1" s="219"/>
      <c r="BET1" s="219"/>
      <c r="BEU1" s="219"/>
      <c r="BEV1" s="219"/>
      <c r="BEW1" s="219"/>
      <c r="BEX1" s="219"/>
      <c r="BEY1" s="219"/>
      <c r="BEZ1" s="219"/>
      <c r="BFA1" s="219"/>
      <c r="BFB1" s="219"/>
      <c r="BFC1" s="219"/>
      <c r="BFD1" s="219"/>
      <c r="BFE1" s="219"/>
      <c r="BFF1" s="219"/>
      <c r="BFG1" s="219"/>
      <c r="BFH1" s="219"/>
      <c r="BFI1" s="219"/>
      <c r="BFJ1" s="219"/>
      <c r="BFK1" s="219"/>
      <c r="BFL1" s="219"/>
      <c r="BFM1" s="219"/>
      <c r="BFN1" s="219"/>
      <c r="BFO1" s="219"/>
      <c r="BFP1" s="219"/>
      <c r="BFQ1" s="219"/>
      <c r="BFR1" s="219"/>
      <c r="BFS1" s="219"/>
      <c r="BFT1" s="219"/>
      <c r="BFU1" s="219"/>
      <c r="BFV1" s="219"/>
      <c r="BFW1" s="219"/>
      <c r="BFX1" s="219"/>
      <c r="BFY1" s="219"/>
      <c r="BFZ1" s="219"/>
      <c r="BGA1" s="219"/>
      <c r="BGB1" s="219"/>
      <c r="BGC1" s="219"/>
      <c r="BGD1" s="219"/>
      <c r="BGE1" s="219"/>
      <c r="BGF1" s="219"/>
      <c r="BGG1" s="219"/>
      <c r="BGH1" s="219"/>
      <c r="BGI1" s="219"/>
      <c r="BGJ1" s="219"/>
      <c r="BGK1" s="219"/>
      <c r="BGL1" s="219"/>
      <c r="BGM1" s="219"/>
      <c r="BGN1" s="219"/>
      <c r="BGO1" s="219"/>
      <c r="BGP1" s="219"/>
      <c r="BGQ1" s="219"/>
      <c r="BGR1" s="219"/>
      <c r="BGS1" s="219"/>
      <c r="BGT1" s="219"/>
      <c r="BGU1" s="219"/>
      <c r="BGV1" s="219"/>
      <c r="BGW1" s="219"/>
      <c r="BGX1" s="219"/>
      <c r="BGY1" s="219"/>
      <c r="BGZ1" s="219"/>
      <c r="BHA1" s="219"/>
      <c r="BHB1" s="219"/>
      <c r="BHC1" s="219"/>
      <c r="BHD1" s="219"/>
      <c r="BHE1" s="219"/>
      <c r="BHF1" s="219"/>
      <c r="BHG1" s="219"/>
      <c r="BHH1" s="219"/>
      <c r="BHI1" s="219"/>
      <c r="BHJ1" s="219"/>
      <c r="BHK1" s="219"/>
      <c r="BHL1" s="219"/>
      <c r="BHM1" s="219"/>
      <c r="BHN1" s="219"/>
      <c r="BHO1" s="219"/>
      <c r="BHP1" s="219"/>
      <c r="BHQ1" s="219"/>
      <c r="BHR1" s="219"/>
      <c r="BHS1" s="219"/>
      <c r="BHT1" s="219"/>
      <c r="BHU1" s="219"/>
      <c r="BHV1" s="219"/>
      <c r="BHW1" s="219"/>
      <c r="BHX1" s="219"/>
      <c r="BHY1" s="219"/>
      <c r="BHZ1" s="219"/>
      <c r="BIA1" s="219"/>
      <c r="BIB1" s="219"/>
      <c r="BIC1" s="219"/>
      <c r="BID1" s="219"/>
      <c r="BIE1" s="219"/>
      <c r="BIF1" s="219"/>
      <c r="BIG1" s="219"/>
      <c r="BIH1" s="219"/>
      <c r="BII1" s="219"/>
      <c r="BIJ1" s="219"/>
      <c r="BIK1" s="219"/>
      <c r="BIL1" s="219"/>
      <c r="BIM1" s="219"/>
      <c r="BIN1" s="219"/>
      <c r="BIO1" s="219"/>
      <c r="BIP1" s="219"/>
      <c r="BIQ1" s="219"/>
      <c r="BIR1" s="219"/>
      <c r="BIS1" s="219"/>
      <c r="BIT1" s="219"/>
      <c r="BIU1" s="219"/>
      <c r="BIV1" s="219"/>
      <c r="BIW1" s="219"/>
      <c r="BIX1" s="219"/>
      <c r="BIY1" s="219"/>
      <c r="BIZ1" s="219"/>
      <c r="BJA1" s="219"/>
      <c r="BJB1" s="219"/>
      <c r="BJC1" s="219"/>
      <c r="BJD1" s="219"/>
      <c r="BJE1" s="219"/>
      <c r="BJF1" s="219"/>
      <c r="BJG1" s="219"/>
      <c r="BJH1" s="219"/>
      <c r="BJI1" s="219"/>
      <c r="BJJ1" s="219"/>
      <c r="BJK1" s="219"/>
      <c r="BJL1" s="219"/>
      <c r="BJM1" s="219"/>
      <c r="BJN1" s="219"/>
      <c r="BJO1" s="219"/>
      <c r="BJP1" s="219"/>
      <c r="BJQ1" s="219"/>
      <c r="BJR1" s="219"/>
      <c r="BJS1" s="219"/>
      <c r="BJT1" s="219"/>
      <c r="BJU1" s="219"/>
      <c r="BJV1" s="219"/>
      <c r="BJW1" s="219"/>
      <c r="BJX1" s="219"/>
      <c r="BJY1" s="219"/>
      <c r="BJZ1" s="219"/>
      <c r="BKA1" s="219"/>
      <c r="BKB1" s="219"/>
      <c r="BKC1" s="219"/>
      <c r="BKD1" s="219"/>
      <c r="BKE1" s="219"/>
      <c r="BKF1" s="219"/>
      <c r="BKG1" s="219"/>
      <c r="BKH1" s="219"/>
      <c r="BKI1" s="219"/>
      <c r="BKJ1" s="219"/>
      <c r="BKK1" s="219"/>
      <c r="BKL1" s="219"/>
      <c r="BKM1" s="219"/>
      <c r="BKN1" s="219"/>
      <c r="BKO1" s="219"/>
      <c r="BKP1" s="219"/>
      <c r="BKQ1" s="219"/>
      <c r="BKR1" s="219"/>
      <c r="BKS1" s="219"/>
      <c r="BKT1" s="219"/>
      <c r="BKU1" s="219"/>
      <c r="BKV1" s="219"/>
      <c r="BKW1" s="219"/>
      <c r="BKX1" s="219"/>
      <c r="BKY1" s="219"/>
      <c r="BKZ1" s="219"/>
      <c r="BLA1" s="219"/>
      <c r="BLB1" s="219"/>
      <c r="BLC1" s="219"/>
      <c r="BLD1" s="219"/>
      <c r="BLE1" s="219"/>
      <c r="BLF1" s="219"/>
      <c r="BLG1" s="219"/>
      <c r="BLH1" s="219"/>
      <c r="BLI1" s="219"/>
      <c r="BLJ1" s="219"/>
      <c r="BLK1" s="219"/>
      <c r="BLL1" s="219"/>
      <c r="BLM1" s="219"/>
      <c r="BLN1" s="219"/>
      <c r="BLO1" s="219"/>
      <c r="BLP1" s="219"/>
      <c r="BLQ1" s="219"/>
      <c r="BLR1" s="219"/>
      <c r="BLS1" s="219"/>
      <c r="BLT1" s="219"/>
      <c r="BLU1" s="219"/>
      <c r="BLV1" s="219"/>
      <c r="BLW1" s="219"/>
      <c r="BLX1" s="219"/>
      <c r="BLY1" s="219"/>
      <c r="BLZ1" s="219"/>
      <c r="BMA1" s="219"/>
      <c r="BMB1" s="219"/>
      <c r="BMC1" s="219"/>
      <c r="BMD1" s="219"/>
      <c r="BME1" s="219"/>
      <c r="BMF1" s="219"/>
      <c r="BMG1" s="219"/>
      <c r="BMH1" s="219"/>
      <c r="BMI1" s="219"/>
      <c r="BMJ1" s="219"/>
      <c r="BMK1" s="219"/>
      <c r="BML1" s="219"/>
      <c r="BMM1" s="219"/>
      <c r="BMN1" s="219"/>
      <c r="BMO1" s="219"/>
      <c r="BMP1" s="219"/>
      <c r="BMQ1" s="219"/>
      <c r="BMR1" s="219"/>
      <c r="BMS1" s="219"/>
      <c r="BMT1" s="219"/>
      <c r="BMU1" s="219"/>
      <c r="BMV1" s="219"/>
      <c r="BMW1" s="219"/>
      <c r="BMX1" s="219"/>
      <c r="BMY1" s="219"/>
      <c r="BMZ1" s="219"/>
      <c r="BNA1" s="219"/>
      <c r="BNB1" s="219"/>
      <c r="BNC1" s="219"/>
      <c r="BND1" s="219"/>
      <c r="BNE1" s="219"/>
      <c r="BNF1" s="219"/>
      <c r="BNG1" s="219"/>
      <c r="BNH1" s="219"/>
      <c r="BNI1" s="219"/>
      <c r="BNJ1" s="219"/>
      <c r="BNK1" s="219"/>
      <c r="BNL1" s="219"/>
      <c r="BNM1" s="219"/>
      <c r="BNN1" s="219"/>
      <c r="BNO1" s="219"/>
      <c r="BNP1" s="219"/>
      <c r="BNQ1" s="219"/>
      <c r="BNR1" s="219"/>
      <c r="BNS1" s="219"/>
      <c r="BNT1" s="219"/>
      <c r="BNU1" s="219"/>
      <c r="BNV1" s="219"/>
      <c r="BNW1" s="219"/>
      <c r="BNX1" s="219"/>
      <c r="BNY1" s="219"/>
      <c r="BNZ1" s="219"/>
      <c r="BOA1" s="219"/>
      <c r="BOB1" s="219"/>
      <c r="BOC1" s="219"/>
      <c r="BOD1" s="219"/>
      <c r="BOE1" s="219"/>
      <c r="BOF1" s="219"/>
      <c r="BOG1" s="219"/>
      <c r="BOH1" s="219"/>
      <c r="BOI1" s="219"/>
      <c r="BOJ1" s="219"/>
      <c r="BOK1" s="219"/>
      <c r="BOL1" s="219"/>
      <c r="BOM1" s="219"/>
      <c r="BON1" s="219"/>
      <c r="BOO1" s="219"/>
      <c r="BOP1" s="219"/>
      <c r="BOQ1" s="219"/>
      <c r="BOR1" s="219"/>
      <c r="BOS1" s="219"/>
      <c r="BOT1" s="219"/>
      <c r="BOU1" s="219"/>
      <c r="BOV1" s="219"/>
      <c r="BOW1" s="219"/>
      <c r="BOX1" s="219"/>
      <c r="BOY1" s="219"/>
      <c r="BOZ1" s="219"/>
      <c r="BPA1" s="219"/>
      <c r="BPB1" s="219"/>
      <c r="BPC1" s="219"/>
      <c r="BPD1" s="219"/>
      <c r="BPE1" s="219"/>
      <c r="BPF1" s="219"/>
      <c r="BPG1" s="219"/>
      <c r="BPH1" s="219"/>
      <c r="BPI1" s="219"/>
      <c r="BPJ1" s="219"/>
      <c r="BPK1" s="219"/>
      <c r="BPL1" s="219"/>
      <c r="BPM1" s="219"/>
      <c r="BPN1" s="219"/>
      <c r="BPO1" s="219"/>
      <c r="BPP1" s="219"/>
      <c r="BPQ1" s="219"/>
      <c r="BPR1" s="219"/>
      <c r="BPS1" s="219"/>
      <c r="BPT1" s="219"/>
      <c r="BPU1" s="219"/>
      <c r="BPV1" s="219"/>
      <c r="BPW1" s="219"/>
      <c r="BPX1" s="219"/>
      <c r="BPY1" s="219"/>
      <c r="BPZ1" s="219"/>
      <c r="BQA1" s="219"/>
      <c r="BQB1" s="219"/>
      <c r="BQC1" s="219"/>
      <c r="BQD1" s="219"/>
      <c r="BQE1" s="219"/>
      <c r="BQF1" s="219"/>
      <c r="BQG1" s="219"/>
      <c r="BQH1" s="219"/>
      <c r="BQI1" s="219"/>
      <c r="BQJ1" s="219"/>
      <c r="BQK1" s="219"/>
      <c r="BQL1" s="219"/>
      <c r="BQM1" s="219"/>
      <c r="BQN1" s="219"/>
      <c r="BQO1" s="219"/>
      <c r="BQP1" s="219"/>
      <c r="BQQ1" s="219"/>
      <c r="BQR1" s="219"/>
      <c r="BQS1" s="219"/>
      <c r="BQT1" s="219"/>
      <c r="BQU1" s="219"/>
      <c r="BQV1" s="219"/>
      <c r="BQW1" s="219"/>
      <c r="BQX1" s="219"/>
      <c r="BQY1" s="219"/>
      <c r="BQZ1" s="219"/>
      <c r="BRA1" s="219"/>
      <c r="BRB1" s="219"/>
      <c r="BRC1" s="219"/>
      <c r="BRD1" s="219"/>
      <c r="BRE1" s="219"/>
      <c r="BRF1" s="219"/>
      <c r="BRG1" s="219"/>
      <c r="BRH1" s="219"/>
      <c r="BRI1" s="219"/>
      <c r="BRJ1" s="219"/>
      <c r="BRK1" s="219"/>
      <c r="BRL1" s="219"/>
      <c r="BRM1" s="219"/>
      <c r="BRN1" s="219"/>
      <c r="BRO1" s="219"/>
      <c r="BRP1" s="219"/>
      <c r="BRQ1" s="219"/>
      <c r="BRR1" s="219"/>
      <c r="BRS1" s="219"/>
      <c r="BRT1" s="219"/>
      <c r="BRU1" s="219"/>
      <c r="BRV1" s="219"/>
      <c r="BRW1" s="219"/>
      <c r="BRX1" s="219"/>
      <c r="BRY1" s="219"/>
      <c r="BRZ1" s="219"/>
      <c r="BSA1" s="219"/>
      <c r="BSB1" s="219"/>
      <c r="BSC1" s="219"/>
      <c r="BSD1" s="219"/>
      <c r="BSE1" s="219"/>
      <c r="BSF1" s="219"/>
      <c r="BSG1" s="219"/>
      <c r="BSH1" s="219"/>
      <c r="BSI1" s="219"/>
      <c r="BSJ1" s="219"/>
      <c r="BSK1" s="219"/>
      <c r="BSL1" s="219"/>
      <c r="BSM1" s="219"/>
      <c r="BSN1" s="219"/>
      <c r="BSO1" s="219"/>
      <c r="BSP1" s="219"/>
      <c r="BSQ1" s="219"/>
      <c r="BSR1" s="219"/>
      <c r="BSS1" s="219"/>
      <c r="BST1" s="219"/>
      <c r="BSU1" s="219"/>
      <c r="BSV1" s="219"/>
      <c r="BSW1" s="219"/>
      <c r="BSX1" s="219"/>
      <c r="BSY1" s="219"/>
      <c r="BSZ1" s="219"/>
      <c r="BTA1" s="219"/>
      <c r="BTB1" s="219"/>
      <c r="BTC1" s="219"/>
      <c r="BTD1" s="219"/>
      <c r="BTE1" s="219"/>
      <c r="BTF1" s="219"/>
      <c r="BTG1" s="219"/>
      <c r="BTH1" s="219"/>
      <c r="BTI1" s="219"/>
      <c r="BTJ1" s="219"/>
      <c r="BTK1" s="219"/>
      <c r="BTL1" s="219"/>
      <c r="BTM1" s="219"/>
      <c r="BTN1" s="219"/>
      <c r="BTO1" s="219"/>
      <c r="BTP1" s="219"/>
      <c r="BTQ1" s="219"/>
      <c r="BTR1" s="219"/>
      <c r="BTS1" s="219"/>
      <c r="BTT1" s="219"/>
      <c r="BTU1" s="219"/>
      <c r="BTV1" s="219"/>
      <c r="BTW1" s="219"/>
      <c r="BTX1" s="219"/>
      <c r="BTY1" s="219"/>
      <c r="BTZ1" s="219"/>
      <c r="BUA1" s="219"/>
      <c r="BUB1" s="219"/>
      <c r="BUC1" s="219"/>
      <c r="BUD1" s="219"/>
      <c r="BUE1" s="219"/>
      <c r="BUF1" s="219"/>
      <c r="BUG1" s="219"/>
      <c r="BUH1" s="219"/>
      <c r="BUI1" s="219"/>
      <c r="BUJ1" s="219"/>
      <c r="BUK1" s="219"/>
      <c r="BUL1" s="219"/>
      <c r="BUM1" s="219"/>
      <c r="BUN1" s="219"/>
      <c r="BUO1" s="219"/>
      <c r="BUP1" s="219"/>
      <c r="BUQ1" s="219"/>
      <c r="BUR1" s="219"/>
      <c r="BUS1" s="219"/>
      <c r="BUT1" s="219"/>
      <c r="BUU1" s="219"/>
      <c r="BUV1" s="219"/>
      <c r="BUW1" s="219"/>
      <c r="BUX1" s="219"/>
      <c r="BUY1" s="219"/>
      <c r="BUZ1" s="219"/>
      <c r="BVA1" s="219"/>
      <c r="BVB1" s="219"/>
      <c r="BVC1" s="219"/>
      <c r="BVD1" s="219"/>
      <c r="BVE1" s="219"/>
      <c r="BVF1" s="219"/>
      <c r="BVG1" s="219"/>
      <c r="BVH1" s="219"/>
      <c r="BVI1" s="219"/>
      <c r="BVJ1" s="219"/>
      <c r="BVK1" s="219"/>
      <c r="BVL1" s="219"/>
      <c r="BVM1" s="219"/>
      <c r="BVN1" s="219"/>
      <c r="BVO1" s="219"/>
      <c r="BVP1" s="219"/>
      <c r="BVQ1" s="219"/>
      <c r="BVR1" s="219"/>
      <c r="BVS1" s="219"/>
      <c r="BVT1" s="219"/>
      <c r="BVU1" s="219"/>
      <c r="BVV1" s="219"/>
      <c r="BVW1" s="219"/>
      <c r="BVX1" s="219"/>
      <c r="BVY1" s="219"/>
      <c r="BVZ1" s="219"/>
      <c r="BWA1" s="219"/>
      <c r="BWB1" s="219"/>
      <c r="BWC1" s="219"/>
      <c r="BWD1" s="219"/>
      <c r="BWE1" s="219"/>
      <c r="BWF1" s="219"/>
      <c r="BWG1" s="219"/>
      <c r="BWH1" s="219"/>
      <c r="BWI1" s="219"/>
      <c r="BWJ1" s="219"/>
      <c r="BWK1" s="219"/>
      <c r="BWL1" s="219"/>
      <c r="BWM1" s="219"/>
      <c r="BWN1" s="219"/>
      <c r="BWO1" s="219"/>
      <c r="BWP1" s="219"/>
      <c r="BWQ1" s="219"/>
      <c r="BWR1" s="219"/>
      <c r="BWS1" s="219"/>
      <c r="BWT1" s="219"/>
      <c r="BWU1" s="219"/>
      <c r="BWV1" s="219"/>
      <c r="BWW1" s="219"/>
      <c r="BWX1" s="219"/>
      <c r="BWY1" s="219"/>
      <c r="BWZ1" s="219"/>
      <c r="BXA1" s="219"/>
      <c r="BXB1" s="219"/>
      <c r="BXC1" s="219"/>
      <c r="BXD1" s="219"/>
      <c r="BXE1" s="219"/>
      <c r="BXF1" s="219"/>
      <c r="BXG1" s="219"/>
      <c r="BXH1" s="219"/>
      <c r="BXI1" s="219"/>
      <c r="BXJ1" s="219"/>
      <c r="BXK1" s="219"/>
      <c r="BXL1" s="219"/>
      <c r="BXM1" s="219"/>
      <c r="BXN1" s="219"/>
      <c r="BXO1" s="219"/>
      <c r="BXP1" s="219"/>
      <c r="BXQ1" s="219"/>
      <c r="BXR1" s="219"/>
      <c r="BXS1" s="219"/>
      <c r="BXT1" s="219"/>
      <c r="BXU1" s="219"/>
      <c r="BXV1" s="219"/>
      <c r="BXW1" s="219"/>
      <c r="BXX1" s="219"/>
      <c r="BXY1" s="219"/>
      <c r="BXZ1" s="219"/>
      <c r="BYA1" s="219"/>
      <c r="BYB1" s="219"/>
      <c r="BYC1" s="219"/>
      <c r="BYD1" s="219"/>
      <c r="BYE1" s="219"/>
      <c r="BYF1" s="219"/>
      <c r="BYG1" s="219"/>
      <c r="BYH1" s="219"/>
      <c r="BYI1" s="219"/>
      <c r="BYJ1" s="219"/>
      <c r="BYK1" s="219"/>
      <c r="BYL1" s="219"/>
      <c r="BYM1" s="219"/>
      <c r="BYN1" s="219"/>
      <c r="BYO1" s="219"/>
      <c r="BYP1" s="219"/>
      <c r="BYQ1" s="219"/>
      <c r="BYR1" s="219"/>
      <c r="BYS1" s="219"/>
      <c r="BYT1" s="219"/>
      <c r="BYU1" s="219"/>
      <c r="BYV1" s="219"/>
      <c r="BYW1" s="219"/>
      <c r="BYX1" s="219"/>
      <c r="BYY1" s="219"/>
      <c r="BYZ1" s="219"/>
      <c r="BZA1" s="219"/>
      <c r="BZB1" s="219"/>
      <c r="BZC1" s="219"/>
      <c r="BZD1" s="219"/>
      <c r="BZE1" s="219"/>
      <c r="BZF1" s="219"/>
      <c r="BZG1" s="219"/>
      <c r="BZH1" s="219"/>
      <c r="BZI1" s="219"/>
      <c r="BZJ1" s="219"/>
      <c r="BZK1" s="219"/>
      <c r="BZL1" s="219"/>
      <c r="BZM1" s="219"/>
      <c r="BZN1" s="219"/>
      <c r="BZO1" s="219"/>
      <c r="BZP1" s="219"/>
      <c r="BZQ1" s="219"/>
      <c r="BZR1" s="219"/>
      <c r="BZS1" s="219"/>
      <c r="BZT1" s="219"/>
      <c r="BZU1" s="219"/>
      <c r="BZV1" s="219"/>
      <c r="BZW1" s="219"/>
      <c r="BZX1" s="219"/>
      <c r="BZY1" s="219"/>
      <c r="BZZ1" s="219"/>
      <c r="CAA1" s="219"/>
      <c r="CAB1" s="219"/>
      <c r="CAC1" s="219"/>
      <c r="CAD1" s="219"/>
      <c r="CAE1" s="219"/>
      <c r="CAF1" s="219"/>
      <c r="CAG1" s="219"/>
      <c r="CAH1" s="219"/>
      <c r="CAI1" s="219"/>
      <c r="CAJ1" s="219"/>
      <c r="CAK1" s="219"/>
      <c r="CAL1" s="219"/>
      <c r="CAM1" s="219"/>
      <c r="CAN1" s="219"/>
      <c r="CAO1" s="219"/>
      <c r="CAP1" s="219"/>
      <c r="CAQ1" s="219"/>
      <c r="CAR1" s="219"/>
      <c r="CAS1" s="219"/>
      <c r="CAT1" s="219"/>
      <c r="CAU1" s="219"/>
      <c r="CAV1" s="219"/>
      <c r="CAW1" s="219"/>
      <c r="CAX1" s="219"/>
      <c r="CAY1" s="219"/>
      <c r="CAZ1" s="219"/>
      <c r="CBA1" s="219"/>
      <c r="CBB1" s="219"/>
      <c r="CBC1" s="219"/>
      <c r="CBD1" s="219"/>
      <c r="CBE1" s="219"/>
      <c r="CBF1" s="219"/>
      <c r="CBG1" s="219"/>
      <c r="CBH1" s="219"/>
      <c r="CBI1" s="219"/>
      <c r="CBJ1" s="219"/>
      <c r="CBK1" s="219"/>
      <c r="CBL1" s="219"/>
      <c r="CBM1" s="219"/>
      <c r="CBN1" s="219"/>
      <c r="CBO1" s="219"/>
      <c r="CBP1" s="219"/>
      <c r="CBQ1" s="219"/>
      <c r="CBR1" s="219"/>
      <c r="CBS1" s="219"/>
      <c r="CBT1" s="219"/>
      <c r="CBU1" s="219"/>
      <c r="CBV1" s="219"/>
      <c r="CBW1" s="219"/>
      <c r="CBX1" s="219"/>
      <c r="CBY1" s="219"/>
      <c r="CBZ1" s="219"/>
      <c r="CCA1" s="219"/>
      <c r="CCB1" s="219"/>
      <c r="CCC1" s="219"/>
      <c r="CCD1" s="219"/>
      <c r="CCE1" s="219"/>
      <c r="CCF1" s="219"/>
      <c r="CCG1" s="219"/>
      <c r="CCH1" s="219"/>
      <c r="CCI1" s="219"/>
      <c r="CCJ1" s="219"/>
      <c r="CCK1" s="219"/>
      <c r="CCL1" s="219"/>
      <c r="CCM1" s="219"/>
      <c r="CCN1" s="219"/>
      <c r="CCO1" s="219"/>
      <c r="CCP1" s="219"/>
      <c r="CCQ1" s="219"/>
      <c r="CCR1" s="219"/>
      <c r="CCS1" s="219"/>
      <c r="CCT1" s="219"/>
      <c r="CCU1" s="219"/>
      <c r="CCV1" s="219"/>
      <c r="CCW1" s="219"/>
      <c r="CCX1" s="219"/>
      <c r="CCY1" s="219"/>
      <c r="CCZ1" s="219"/>
      <c r="CDA1" s="219"/>
      <c r="CDB1" s="219"/>
      <c r="CDC1" s="219"/>
      <c r="CDD1" s="219"/>
      <c r="CDE1" s="219"/>
      <c r="CDF1" s="219"/>
      <c r="CDG1" s="219"/>
      <c r="CDH1" s="219"/>
      <c r="CDI1" s="219"/>
      <c r="CDJ1" s="219"/>
      <c r="CDK1" s="219"/>
      <c r="CDL1" s="219"/>
      <c r="CDM1" s="219"/>
      <c r="CDN1" s="219"/>
      <c r="CDO1" s="219"/>
      <c r="CDP1" s="219"/>
      <c r="CDQ1" s="219"/>
      <c r="CDR1" s="219"/>
      <c r="CDS1" s="219"/>
      <c r="CDT1" s="219"/>
      <c r="CDU1" s="219"/>
      <c r="CDV1" s="219"/>
      <c r="CDW1" s="219"/>
      <c r="CDX1" s="219"/>
      <c r="CDY1" s="219"/>
      <c r="CDZ1" s="219"/>
      <c r="CEA1" s="219"/>
      <c r="CEB1" s="219"/>
      <c r="CEC1" s="219"/>
      <c r="CED1" s="219"/>
      <c r="CEE1" s="219"/>
      <c r="CEF1" s="219"/>
      <c r="CEG1" s="219"/>
      <c r="CEH1" s="219"/>
      <c r="CEI1" s="219"/>
      <c r="CEJ1" s="219"/>
      <c r="CEK1" s="219"/>
      <c r="CEL1" s="219"/>
      <c r="CEM1" s="219"/>
      <c r="CEN1" s="219"/>
      <c r="CEO1" s="219"/>
      <c r="CEP1" s="219"/>
      <c r="CEQ1" s="219"/>
      <c r="CER1" s="219"/>
      <c r="CES1" s="219"/>
      <c r="CET1" s="219"/>
      <c r="CEU1" s="219"/>
      <c r="CEV1" s="219"/>
      <c r="CEW1" s="219"/>
      <c r="CEX1" s="219"/>
      <c r="CEY1" s="219"/>
      <c r="CEZ1" s="219"/>
      <c r="CFA1" s="219"/>
      <c r="CFB1" s="219"/>
      <c r="CFC1" s="219"/>
      <c r="CFD1" s="219"/>
      <c r="CFE1" s="219"/>
      <c r="CFF1" s="219"/>
      <c r="CFG1" s="219"/>
      <c r="CFH1" s="219"/>
      <c r="CFI1" s="219"/>
      <c r="CFJ1" s="219"/>
      <c r="CFK1" s="219"/>
      <c r="CFL1" s="219"/>
      <c r="CFM1" s="219"/>
      <c r="CFN1" s="219"/>
      <c r="CFO1" s="219"/>
      <c r="CFP1" s="219"/>
      <c r="CFQ1" s="219"/>
      <c r="CFR1" s="219"/>
      <c r="CFS1" s="219"/>
      <c r="CFT1" s="219"/>
      <c r="CFU1" s="219"/>
      <c r="CFV1" s="219"/>
      <c r="CFW1" s="219"/>
      <c r="CFX1" s="219"/>
      <c r="CFY1" s="219"/>
      <c r="CFZ1" s="219"/>
      <c r="CGA1" s="219"/>
      <c r="CGB1" s="219"/>
      <c r="CGC1" s="219"/>
      <c r="CGD1" s="219"/>
      <c r="CGE1" s="219"/>
      <c r="CGF1" s="219"/>
      <c r="CGG1" s="219"/>
      <c r="CGH1" s="219"/>
      <c r="CGI1" s="219"/>
      <c r="CGJ1" s="219"/>
      <c r="CGK1" s="219"/>
      <c r="CGL1" s="219"/>
      <c r="CGM1" s="219"/>
      <c r="CGN1" s="219"/>
      <c r="CGO1" s="219"/>
      <c r="CGP1" s="219"/>
      <c r="CGQ1" s="219"/>
      <c r="CGR1" s="219"/>
      <c r="CGS1" s="219"/>
      <c r="CGT1" s="219"/>
      <c r="CGU1" s="219"/>
      <c r="CGV1" s="219"/>
      <c r="CGW1" s="219"/>
      <c r="CGX1" s="219"/>
      <c r="CGY1" s="219"/>
      <c r="CGZ1" s="219"/>
      <c r="CHA1" s="219"/>
      <c r="CHB1" s="219"/>
      <c r="CHC1" s="219"/>
      <c r="CHD1" s="219"/>
      <c r="CHE1" s="219"/>
      <c r="CHF1" s="219"/>
      <c r="CHG1" s="219"/>
      <c r="CHH1" s="219"/>
      <c r="CHI1" s="219"/>
      <c r="CHJ1" s="219"/>
      <c r="CHK1" s="219"/>
      <c r="CHL1" s="219"/>
      <c r="CHM1" s="219"/>
      <c r="CHN1" s="219"/>
      <c r="CHO1" s="219"/>
      <c r="CHP1" s="219"/>
      <c r="CHQ1" s="219"/>
      <c r="CHR1" s="219"/>
      <c r="CHS1" s="219"/>
      <c r="CHT1" s="219"/>
      <c r="CHU1" s="219"/>
      <c r="CHV1" s="219"/>
      <c r="CHW1" s="219"/>
      <c r="CHX1" s="219"/>
      <c r="CHY1" s="219"/>
      <c r="CHZ1" s="219"/>
      <c r="CIA1" s="219"/>
      <c r="CIB1" s="219"/>
      <c r="CIC1" s="219"/>
      <c r="CID1" s="219"/>
      <c r="CIE1" s="219"/>
      <c r="CIF1" s="219"/>
      <c r="CIG1" s="219"/>
      <c r="CIH1" s="219"/>
      <c r="CII1" s="219"/>
      <c r="CIJ1" s="219"/>
      <c r="CIK1" s="219"/>
      <c r="CIL1" s="219"/>
      <c r="CIM1" s="219"/>
      <c r="CIN1" s="219"/>
      <c r="CIO1" s="219"/>
      <c r="CIP1" s="219"/>
      <c r="CIQ1" s="219"/>
      <c r="CIR1" s="219"/>
      <c r="CIS1" s="219"/>
      <c r="CIT1" s="219"/>
      <c r="CIU1" s="219"/>
      <c r="CIV1" s="219"/>
      <c r="CIW1" s="219"/>
      <c r="CIX1" s="219"/>
      <c r="CIY1" s="219"/>
      <c r="CIZ1" s="219"/>
      <c r="CJA1" s="219"/>
      <c r="CJB1" s="219"/>
      <c r="CJC1" s="219"/>
      <c r="CJD1" s="219"/>
      <c r="CJE1" s="219"/>
      <c r="CJF1" s="219"/>
      <c r="CJG1" s="219"/>
      <c r="CJH1" s="219"/>
      <c r="CJI1" s="219"/>
      <c r="CJJ1" s="219"/>
      <c r="CJK1" s="219"/>
      <c r="CJL1" s="219"/>
      <c r="CJM1" s="219"/>
      <c r="CJN1" s="219"/>
      <c r="CJO1" s="219"/>
      <c r="CJP1" s="219"/>
      <c r="CJQ1" s="219"/>
      <c r="CJR1" s="219"/>
      <c r="CJS1" s="219"/>
      <c r="CJT1" s="219"/>
      <c r="CJU1" s="219"/>
      <c r="CJV1" s="219"/>
      <c r="CJW1" s="219"/>
      <c r="CJX1" s="219"/>
      <c r="CJY1" s="219"/>
      <c r="CJZ1" s="219"/>
      <c r="CKA1" s="219"/>
      <c r="CKB1" s="219"/>
      <c r="CKC1" s="219"/>
      <c r="CKD1" s="219"/>
      <c r="CKE1" s="219"/>
      <c r="CKF1" s="219"/>
      <c r="CKG1" s="219"/>
      <c r="CKH1" s="219"/>
      <c r="CKI1" s="219"/>
      <c r="CKJ1" s="219"/>
      <c r="CKK1" s="219"/>
      <c r="CKL1" s="219"/>
      <c r="CKM1" s="219"/>
      <c r="CKN1" s="219"/>
      <c r="CKO1" s="219"/>
      <c r="CKP1" s="219"/>
      <c r="CKQ1" s="219"/>
      <c r="CKR1" s="219"/>
      <c r="CKS1" s="219"/>
      <c r="CKT1" s="219"/>
      <c r="CKU1" s="219"/>
      <c r="CKV1" s="219"/>
      <c r="CKW1" s="219"/>
      <c r="CKX1" s="219"/>
      <c r="CKY1" s="219"/>
      <c r="CKZ1" s="219"/>
      <c r="CLA1" s="219"/>
      <c r="CLB1" s="219"/>
      <c r="CLC1" s="219"/>
      <c r="CLD1" s="219"/>
      <c r="CLE1" s="219"/>
      <c r="CLF1" s="219"/>
      <c r="CLG1" s="219"/>
      <c r="CLH1" s="219"/>
      <c r="CLI1" s="219"/>
      <c r="CLJ1" s="219"/>
      <c r="CLK1" s="219"/>
      <c r="CLL1" s="219"/>
      <c r="CLM1" s="219"/>
      <c r="CLN1" s="219"/>
      <c r="CLO1" s="219"/>
      <c r="CLP1" s="219"/>
      <c r="CLQ1" s="219"/>
      <c r="CLR1" s="219"/>
      <c r="CLS1" s="219"/>
      <c r="CLT1" s="219"/>
      <c r="CLU1" s="219"/>
      <c r="CLV1" s="219"/>
      <c r="CLW1" s="219"/>
      <c r="CLX1" s="219"/>
      <c r="CLY1" s="219"/>
      <c r="CLZ1" s="219"/>
      <c r="CMA1" s="219"/>
      <c r="CMB1" s="219"/>
      <c r="CMC1" s="219"/>
      <c r="CMD1" s="219"/>
      <c r="CME1" s="219"/>
      <c r="CMF1" s="219"/>
      <c r="CMG1" s="219"/>
      <c r="CMH1" s="219"/>
      <c r="CMI1" s="219"/>
      <c r="CMJ1" s="219"/>
      <c r="CMK1" s="219"/>
      <c r="CML1" s="219"/>
      <c r="CMM1" s="219"/>
      <c r="CMN1" s="219"/>
      <c r="CMO1" s="219"/>
      <c r="CMP1" s="219"/>
      <c r="CMQ1" s="219"/>
      <c r="CMR1" s="219"/>
      <c r="CMS1" s="219"/>
      <c r="CMT1" s="219"/>
      <c r="CMU1" s="219"/>
      <c r="CMV1" s="219"/>
      <c r="CMW1" s="219"/>
      <c r="CMX1" s="219"/>
      <c r="CMY1" s="219"/>
      <c r="CMZ1" s="219"/>
      <c r="CNA1" s="219"/>
      <c r="CNB1" s="219"/>
      <c r="CNC1" s="219"/>
      <c r="CND1" s="219"/>
      <c r="CNE1" s="219"/>
      <c r="CNF1" s="219"/>
      <c r="CNG1" s="219"/>
      <c r="CNH1" s="219"/>
      <c r="CNI1" s="219"/>
      <c r="CNJ1" s="219"/>
      <c r="CNK1" s="219"/>
      <c r="CNL1" s="219"/>
      <c r="CNM1" s="219"/>
      <c r="CNN1" s="219"/>
      <c r="CNO1" s="219"/>
      <c r="CNP1" s="219"/>
      <c r="CNQ1" s="219"/>
      <c r="CNR1" s="219"/>
      <c r="CNS1" s="219"/>
      <c r="CNT1" s="219"/>
      <c r="CNU1" s="219"/>
      <c r="CNV1" s="219"/>
      <c r="CNW1" s="219"/>
      <c r="CNX1" s="219"/>
      <c r="CNY1" s="219"/>
      <c r="CNZ1" s="219"/>
      <c r="COA1" s="219"/>
      <c r="COB1" s="219"/>
      <c r="COC1" s="219"/>
      <c r="COD1" s="219"/>
      <c r="COE1" s="219"/>
      <c r="COF1" s="219"/>
      <c r="COG1" s="219"/>
      <c r="COH1" s="219"/>
      <c r="COI1" s="219"/>
      <c r="COJ1" s="219"/>
      <c r="COK1" s="219"/>
      <c r="COL1" s="219"/>
      <c r="COM1" s="219"/>
      <c r="CON1" s="219"/>
      <c r="COO1" s="219"/>
      <c r="COP1" s="219"/>
      <c r="COQ1" s="219"/>
      <c r="COR1" s="219"/>
      <c r="COS1" s="219"/>
      <c r="COT1" s="219"/>
      <c r="COU1" s="219"/>
      <c r="COV1" s="219"/>
      <c r="COW1" s="219"/>
      <c r="COX1" s="219"/>
      <c r="COY1" s="219"/>
      <c r="COZ1" s="219"/>
      <c r="CPA1" s="219"/>
      <c r="CPB1" s="219"/>
      <c r="CPC1" s="219"/>
      <c r="CPD1" s="219"/>
      <c r="CPE1" s="219"/>
      <c r="CPF1" s="219"/>
      <c r="CPG1" s="219"/>
      <c r="CPH1" s="219"/>
      <c r="CPI1" s="219"/>
      <c r="CPJ1" s="219"/>
      <c r="CPK1" s="219"/>
      <c r="CPL1" s="219"/>
      <c r="CPM1" s="219"/>
      <c r="CPN1" s="219"/>
      <c r="CPO1" s="219"/>
      <c r="CPP1" s="219"/>
      <c r="CPQ1" s="219"/>
      <c r="CPR1" s="219"/>
      <c r="CPS1" s="219"/>
      <c r="CPT1" s="219"/>
      <c r="CPU1" s="219"/>
      <c r="CPV1" s="219"/>
      <c r="CPW1" s="219"/>
      <c r="CPX1" s="219"/>
      <c r="CPY1" s="219"/>
      <c r="CPZ1" s="219"/>
      <c r="CQA1" s="219"/>
      <c r="CQB1" s="219"/>
      <c r="CQC1" s="219"/>
      <c r="CQD1" s="219"/>
      <c r="CQE1" s="219"/>
      <c r="CQF1" s="219"/>
      <c r="CQG1" s="219"/>
      <c r="CQH1" s="219"/>
      <c r="CQI1" s="219"/>
      <c r="CQJ1" s="219"/>
      <c r="CQK1" s="219"/>
      <c r="CQL1" s="219"/>
      <c r="CQM1" s="219"/>
      <c r="CQN1" s="219"/>
      <c r="CQO1" s="219"/>
      <c r="CQP1" s="219"/>
      <c r="CQQ1" s="219"/>
      <c r="CQR1" s="219"/>
      <c r="CQS1" s="219"/>
      <c r="CQT1" s="219"/>
      <c r="CQU1" s="219"/>
      <c r="CQV1" s="219"/>
      <c r="CQW1" s="219"/>
      <c r="CQX1" s="219"/>
      <c r="CQY1" s="219"/>
      <c r="CQZ1" s="219"/>
      <c r="CRA1" s="219"/>
      <c r="CRB1" s="219"/>
      <c r="CRC1" s="219"/>
      <c r="CRD1" s="219"/>
      <c r="CRE1" s="219"/>
      <c r="CRF1" s="219"/>
      <c r="CRG1" s="219"/>
      <c r="CRH1" s="219"/>
      <c r="CRI1" s="219"/>
      <c r="CRJ1" s="219"/>
      <c r="CRK1" s="219"/>
      <c r="CRL1" s="219"/>
      <c r="CRM1" s="219"/>
      <c r="CRN1" s="219"/>
      <c r="CRO1" s="219"/>
      <c r="CRP1" s="219"/>
      <c r="CRQ1" s="219"/>
      <c r="CRR1" s="219"/>
      <c r="CRS1" s="219"/>
      <c r="CRT1" s="219"/>
      <c r="CRU1" s="219"/>
      <c r="CRV1" s="219"/>
      <c r="CRW1" s="219"/>
      <c r="CRX1" s="219"/>
      <c r="CRY1" s="219"/>
      <c r="CRZ1" s="219"/>
      <c r="CSA1" s="219"/>
      <c r="CSB1" s="219"/>
      <c r="CSC1" s="219"/>
      <c r="CSD1" s="219"/>
      <c r="CSE1" s="219"/>
      <c r="CSF1" s="219"/>
      <c r="CSG1" s="219"/>
      <c r="CSH1" s="219"/>
      <c r="CSI1" s="219"/>
      <c r="CSJ1" s="219"/>
      <c r="CSK1" s="219"/>
      <c r="CSL1" s="219"/>
      <c r="CSM1" s="219"/>
      <c r="CSN1" s="219"/>
      <c r="CSO1" s="219"/>
      <c r="CSP1" s="219"/>
      <c r="CSQ1" s="219"/>
      <c r="CSR1" s="219"/>
      <c r="CSS1" s="219"/>
      <c r="CST1" s="219"/>
      <c r="CSU1" s="219"/>
      <c r="CSV1" s="219"/>
      <c r="CSW1" s="219"/>
      <c r="CSX1" s="219"/>
      <c r="CSY1" s="219"/>
      <c r="CSZ1" s="219"/>
      <c r="CTA1" s="219"/>
      <c r="CTB1" s="219"/>
      <c r="CTC1" s="219"/>
      <c r="CTD1" s="219"/>
      <c r="CTE1" s="219"/>
      <c r="CTF1" s="219"/>
      <c r="CTG1" s="219"/>
      <c r="CTH1" s="219"/>
      <c r="CTI1" s="219"/>
      <c r="CTJ1" s="219"/>
      <c r="CTK1" s="219"/>
      <c r="CTL1" s="219"/>
      <c r="CTM1" s="219"/>
      <c r="CTN1" s="219"/>
      <c r="CTO1" s="219"/>
      <c r="CTP1" s="219"/>
      <c r="CTQ1" s="219"/>
      <c r="CTR1" s="219"/>
      <c r="CTS1" s="219"/>
      <c r="CTT1" s="219"/>
      <c r="CTU1" s="219"/>
      <c r="CTV1" s="219"/>
      <c r="CTW1" s="219"/>
      <c r="CTX1" s="219"/>
      <c r="CTY1" s="219"/>
      <c r="CTZ1" s="219"/>
      <c r="CUA1" s="219"/>
      <c r="CUB1" s="219"/>
      <c r="CUC1" s="219"/>
      <c r="CUD1" s="219"/>
      <c r="CUE1" s="219"/>
      <c r="CUF1" s="219"/>
      <c r="CUG1" s="219"/>
      <c r="CUH1" s="219"/>
      <c r="CUI1" s="219"/>
      <c r="CUJ1" s="219"/>
      <c r="CUK1" s="219"/>
      <c r="CUL1" s="219"/>
      <c r="CUM1" s="219"/>
      <c r="CUN1" s="219"/>
      <c r="CUO1" s="219"/>
      <c r="CUP1" s="219"/>
      <c r="CUQ1" s="219"/>
      <c r="CUR1" s="219"/>
      <c r="CUS1" s="219"/>
      <c r="CUT1" s="219"/>
      <c r="CUU1" s="219"/>
      <c r="CUV1" s="219"/>
      <c r="CUW1" s="219"/>
      <c r="CUX1" s="219"/>
      <c r="CUY1" s="219"/>
      <c r="CUZ1" s="219"/>
      <c r="CVA1" s="219"/>
      <c r="CVB1" s="219"/>
      <c r="CVC1" s="219"/>
      <c r="CVD1" s="219"/>
      <c r="CVE1" s="219"/>
      <c r="CVF1" s="219"/>
      <c r="CVG1" s="219"/>
      <c r="CVH1" s="219"/>
      <c r="CVI1" s="219"/>
      <c r="CVJ1" s="219"/>
      <c r="CVK1" s="219"/>
      <c r="CVL1" s="219"/>
      <c r="CVM1" s="219"/>
      <c r="CVN1" s="219"/>
      <c r="CVO1" s="219"/>
      <c r="CVP1" s="219"/>
      <c r="CVQ1" s="219"/>
      <c r="CVR1" s="219"/>
      <c r="CVS1" s="219"/>
      <c r="CVT1" s="219"/>
      <c r="CVU1" s="219"/>
      <c r="CVV1" s="219"/>
      <c r="CVW1" s="219"/>
      <c r="CVX1" s="219"/>
      <c r="CVY1" s="219"/>
      <c r="CVZ1" s="219"/>
      <c r="CWA1" s="219"/>
      <c r="CWB1" s="219"/>
      <c r="CWC1" s="219"/>
      <c r="CWD1" s="219"/>
      <c r="CWE1" s="219"/>
      <c r="CWF1" s="219"/>
      <c r="CWG1" s="219"/>
      <c r="CWH1" s="219"/>
      <c r="CWI1" s="219"/>
      <c r="CWJ1" s="219"/>
      <c r="CWK1" s="219"/>
      <c r="CWL1" s="219"/>
      <c r="CWM1" s="219"/>
      <c r="CWN1" s="219"/>
      <c r="CWO1" s="219"/>
      <c r="CWP1" s="219"/>
      <c r="CWQ1" s="219"/>
      <c r="CWR1" s="219"/>
      <c r="CWS1" s="219"/>
      <c r="CWT1" s="219"/>
      <c r="CWU1" s="219"/>
      <c r="CWV1" s="219"/>
      <c r="CWW1" s="219"/>
      <c r="CWX1" s="219"/>
      <c r="CWY1" s="219"/>
      <c r="CWZ1" s="219"/>
      <c r="CXA1" s="219"/>
      <c r="CXB1" s="219"/>
      <c r="CXC1" s="219"/>
      <c r="CXD1" s="219"/>
      <c r="CXE1" s="219"/>
      <c r="CXF1" s="219"/>
      <c r="CXG1" s="219"/>
      <c r="CXH1" s="219"/>
      <c r="CXI1" s="219"/>
      <c r="CXJ1" s="219"/>
      <c r="CXK1" s="219"/>
      <c r="CXL1" s="219"/>
      <c r="CXM1" s="219"/>
      <c r="CXN1" s="219"/>
      <c r="CXO1" s="219"/>
      <c r="CXP1" s="219"/>
      <c r="CXQ1" s="219"/>
      <c r="CXR1" s="219"/>
      <c r="CXS1" s="219"/>
      <c r="CXT1" s="219"/>
      <c r="CXU1" s="219"/>
      <c r="CXV1" s="219"/>
      <c r="CXW1" s="219"/>
      <c r="CXX1" s="219"/>
      <c r="CXY1" s="219"/>
      <c r="CXZ1" s="219"/>
      <c r="CYA1" s="219"/>
      <c r="CYB1" s="219"/>
      <c r="CYC1" s="219"/>
      <c r="CYD1" s="219"/>
      <c r="CYE1" s="219"/>
      <c r="CYF1" s="219"/>
      <c r="CYG1" s="219"/>
      <c r="CYH1" s="219"/>
      <c r="CYI1" s="219"/>
      <c r="CYJ1" s="219"/>
      <c r="CYK1" s="219"/>
      <c r="CYL1" s="219"/>
      <c r="CYM1" s="219"/>
      <c r="CYN1" s="219"/>
      <c r="CYO1" s="219"/>
      <c r="CYP1" s="219"/>
      <c r="CYQ1" s="219"/>
      <c r="CYR1" s="219"/>
      <c r="CYS1" s="219"/>
      <c r="CYT1" s="219"/>
      <c r="CYU1" s="219"/>
      <c r="CYV1" s="219"/>
      <c r="CYW1" s="219"/>
      <c r="CYX1" s="219"/>
      <c r="CYY1" s="219"/>
      <c r="CYZ1" s="219"/>
      <c r="CZA1" s="219"/>
      <c r="CZB1" s="219"/>
      <c r="CZC1" s="219"/>
      <c r="CZD1" s="219"/>
      <c r="CZE1" s="219"/>
      <c r="CZF1" s="219"/>
      <c r="CZG1" s="219"/>
      <c r="CZH1" s="219"/>
      <c r="CZI1" s="219"/>
      <c r="CZJ1" s="219"/>
      <c r="CZK1" s="219"/>
      <c r="CZL1" s="219"/>
      <c r="CZM1" s="219"/>
      <c r="CZN1" s="219"/>
      <c r="CZO1" s="219"/>
      <c r="CZP1" s="219"/>
      <c r="CZQ1" s="219"/>
      <c r="CZR1" s="219"/>
      <c r="CZS1" s="219"/>
      <c r="CZT1" s="219"/>
      <c r="CZU1" s="219"/>
      <c r="CZV1" s="219"/>
      <c r="CZW1" s="219"/>
      <c r="CZX1" s="219"/>
      <c r="CZY1" s="219"/>
      <c r="CZZ1" s="219"/>
      <c r="DAA1" s="219"/>
      <c r="DAB1" s="219"/>
      <c r="DAC1" s="219"/>
      <c r="DAD1" s="219"/>
      <c r="DAE1" s="219"/>
      <c r="DAF1" s="219"/>
      <c r="DAG1" s="219"/>
      <c r="DAH1" s="219"/>
      <c r="DAI1" s="219"/>
      <c r="DAJ1" s="219"/>
      <c r="DAK1" s="219"/>
      <c r="DAL1" s="219"/>
      <c r="DAM1" s="219"/>
      <c r="DAN1" s="219"/>
      <c r="DAO1" s="219"/>
      <c r="DAP1" s="219"/>
      <c r="DAQ1" s="219"/>
      <c r="DAR1" s="219"/>
      <c r="DAS1" s="219"/>
      <c r="DAT1" s="219"/>
      <c r="DAU1" s="219"/>
      <c r="DAV1" s="219"/>
      <c r="DAW1" s="219"/>
      <c r="DAX1" s="219"/>
      <c r="DAY1" s="219"/>
      <c r="DAZ1" s="219"/>
      <c r="DBA1" s="219"/>
      <c r="DBB1" s="219"/>
      <c r="DBC1" s="219"/>
      <c r="DBD1" s="219"/>
      <c r="DBE1" s="219"/>
      <c r="DBF1" s="219"/>
      <c r="DBG1" s="219"/>
      <c r="DBH1" s="219"/>
      <c r="DBI1" s="219"/>
      <c r="DBJ1" s="219"/>
      <c r="DBK1" s="219"/>
      <c r="DBL1" s="219"/>
      <c r="DBM1" s="219"/>
      <c r="DBN1" s="219"/>
      <c r="DBO1" s="219"/>
      <c r="DBP1" s="219"/>
      <c r="DBQ1" s="219"/>
      <c r="DBR1" s="219"/>
      <c r="DBS1" s="219"/>
      <c r="DBT1" s="219"/>
      <c r="DBU1" s="219"/>
      <c r="DBV1" s="219"/>
      <c r="DBW1" s="219"/>
      <c r="DBX1" s="219"/>
      <c r="DBY1" s="219"/>
      <c r="DBZ1" s="219"/>
      <c r="DCA1" s="219"/>
      <c r="DCB1" s="219"/>
      <c r="DCC1" s="219"/>
      <c r="DCD1" s="219"/>
      <c r="DCE1" s="219"/>
      <c r="DCF1" s="219"/>
      <c r="DCG1" s="219"/>
      <c r="DCH1" s="219"/>
      <c r="DCI1" s="219"/>
      <c r="DCJ1" s="219"/>
      <c r="DCK1" s="219"/>
      <c r="DCL1" s="219"/>
      <c r="DCM1" s="219"/>
      <c r="DCN1" s="219"/>
      <c r="DCO1" s="219"/>
      <c r="DCP1" s="219"/>
      <c r="DCQ1" s="219"/>
      <c r="DCR1" s="219"/>
      <c r="DCS1" s="219"/>
      <c r="DCT1" s="219"/>
      <c r="DCU1" s="219"/>
      <c r="DCV1" s="219"/>
      <c r="DCW1" s="219"/>
      <c r="DCX1" s="219"/>
      <c r="DCY1" s="219"/>
      <c r="DCZ1" s="219"/>
      <c r="DDA1" s="219"/>
      <c r="DDB1" s="219"/>
      <c r="DDC1" s="219"/>
      <c r="DDD1" s="219"/>
      <c r="DDE1" s="219"/>
      <c r="DDF1" s="219"/>
      <c r="DDG1" s="219"/>
      <c r="DDH1" s="219"/>
      <c r="DDI1" s="219"/>
      <c r="DDJ1" s="219"/>
      <c r="DDK1" s="219"/>
      <c r="DDL1" s="219"/>
      <c r="DDM1" s="219"/>
      <c r="DDN1" s="219"/>
      <c r="DDO1" s="219"/>
      <c r="DDP1" s="219"/>
      <c r="DDQ1" s="219"/>
      <c r="DDR1" s="219"/>
      <c r="DDS1" s="219"/>
      <c r="DDT1" s="219"/>
      <c r="DDU1" s="219"/>
      <c r="DDV1" s="219"/>
      <c r="DDW1" s="219"/>
      <c r="DDX1" s="219"/>
      <c r="DDY1" s="219"/>
      <c r="DDZ1" s="219"/>
      <c r="DEA1" s="219"/>
      <c r="DEB1" s="219"/>
      <c r="DEC1" s="219"/>
      <c r="DED1" s="219"/>
      <c r="DEE1" s="219"/>
      <c r="DEF1" s="219"/>
      <c r="DEG1" s="219"/>
      <c r="DEH1" s="219"/>
      <c r="DEI1" s="219"/>
      <c r="DEJ1" s="219"/>
      <c r="DEK1" s="219"/>
      <c r="DEL1" s="219"/>
      <c r="DEM1" s="219"/>
      <c r="DEN1" s="219"/>
      <c r="DEO1" s="219"/>
      <c r="DEP1" s="219"/>
      <c r="DEQ1" s="219"/>
      <c r="DER1" s="219"/>
      <c r="DES1" s="219"/>
      <c r="DET1" s="219"/>
      <c r="DEU1" s="219"/>
      <c r="DEV1" s="219"/>
      <c r="DEW1" s="219"/>
      <c r="DEX1" s="219"/>
      <c r="DEY1" s="219"/>
      <c r="DEZ1" s="219"/>
      <c r="DFA1" s="219"/>
      <c r="DFB1" s="219"/>
      <c r="DFC1" s="219"/>
      <c r="DFD1" s="219"/>
      <c r="DFE1" s="219"/>
      <c r="DFF1" s="219"/>
      <c r="DFG1" s="219"/>
      <c r="DFH1" s="219"/>
      <c r="DFI1" s="219"/>
      <c r="DFJ1" s="219"/>
      <c r="DFK1" s="219"/>
      <c r="DFL1" s="219"/>
      <c r="DFM1" s="219"/>
      <c r="DFN1" s="219"/>
      <c r="DFO1" s="219"/>
      <c r="DFP1" s="219"/>
      <c r="DFQ1" s="219"/>
      <c r="DFR1" s="219"/>
      <c r="DFS1" s="219"/>
      <c r="DFT1" s="219"/>
      <c r="DFU1" s="219"/>
      <c r="DFV1" s="219"/>
      <c r="DFW1" s="219"/>
      <c r="DFX1" s="219"/>
      <c r="DFY1" s="219"/>
      <c r="DFZ1" s="219"/>
      <c r="DGA1" s="219"/>
      <c r="DGB1" s="219"/>
      <c r="DGC1" s="219"/>
      <c r="DGD1" s="219"/>
      <c r="DGE1" s="219"/>
      <c r="DGF1" s="219"/>
      <c r="DGG1" s="219"/>
      <c r="DGH1" s="219"/>
      <c r="DGI1" s="219"/>
      <c r="DGJ1" s="219"/>
      <c r="DGK1" s="219"/>
      <c r="DGL1" s="219"/>
      <c r="DGM1" s="219"/>
      <c r="DGN1" s="219"/>
      <c r="DGO1" s="219"/>
      <c r="DGP1" s="219"/>
      <c r="DGQ1" s="219"/>
      <c r="DGR1" s="219"/>
      <c r="DGS1" s="219"/>
      <c r="DGT1" s="219"/>
      <c r="DGU1" s="219"/>
      <c r="DGV1" s="219"/>
      <c r="DGW1" s="219"/>
      <c r="DGX1" s="219"/>
      <c r="DGY1" s="219"/>
      <c r="DGZ1" s="219"/>
      <c r="DHA1" s="219"/>
      <c r="DHB1" s="219"/>
      <c r="DHC1" s="219"/>
      <c r="DHD1" s="219"/>
      <c r="DHE1" s="219"/>
      <c r="DHF1" s="219"/>
      <c r="DHG1" s="219"/>
      <c r="DHH1" s="219"/>
      <c r="DHI1" s="219"/>
      <c r="DHJ1" s="219"/>
      <c r="DHK1" s="219"/>
      <c r="DHL1" s="219"/>
      <c r="DHM1" s="219"/>
      <c r="DHN1" s="219"/>
      <c r="DHO1" s="219"/>
      <c r="DHP1" s="219"/>
      <c r="DHQ1" s="219"/>
      <c r="DHR1" s="219"/>
      <c r="DHS1" s="219"/>
      <c r="DHT1" s="219"/>
      <c r="DHU1" s="219"/>
      <c r="DHV1" s="219"/>
      <c r="DHW1" s="219"/>
      <c r="DHX1" s="219"/>
      <c r="DHY1" s="219"/>
      <c r="DHZ1" s="219"/>
      <c r="DIA1" s="219"/>
      <c r="DIB1" s="219"/>
      <c r="DIC1" s="219"/>
      <c r="DID1" s="219"/>
      <c r="DIE1" s="219"/>
      <c r="DIF1" s="219"/>
      <c r="DIG1" s="219"/>
      <c r="DIH1" s="219"/>
      <c r="DII1" s="219"/>
      <c r="DIJ1" s="219"/>
      <c r="DIK1" s="219"/>
      <c r="DIL1" s="219"/>
      <c r="DIM1" s="219"/>
      <c r="DIN1" s="219"/>
      <c r="DIO1" s="219"/>
      <c r="DIP1" s="219"/>
      <c r="DIQ1" s="219"/>
      <c r="DIR1" s="219"/>
      <c r="DIS1" s="219"/>
      <c r="DIT1" s="219"/>
      <c r="DIU1" s="219"/>
      <c r="DIV1" s="219"/>
      <c r="DIW1" s="219"/>
      <c r="DIX1" s="219"/>
      <c r="DIY1" s="219"/>
      <c r="DIZ1" s="219"/>
      <c r="DJA1" s="219"/>
      <c r="DJB1" s="219"/>
      <c r="DJC1" s="219"/>
      <c r="DJD1" s="219"/>
      <c r="DJE1" s="219"/>
      <c r="DJF1" s="219"/>
      <c r="DJG1" s="219"/>
      <c r="DJH1" s="219"/>
      <c r="DJI1" s="219"/>
      <c r="DJJ1" s="219"/>
      <c r="DJK1" s="219"/>
      <c r="DJL1" s="219"/>
      <c r="DJM1" s="219"/>
      <c r="DJN1" s="219"/>
      <c r="DJO1" s="219"/>
      <c r="DJP1" s="219"/>
      <c r="DJQ1" s="219"/>
      <c r="DJR1" s="219"/>
      <c r="DJS1" s="219"/>
      <c r="DJT1" s="219"/>
      <c r="DJU1" s="219"/>
      <c r="DJV1" s="219"/>
      <c r="DJW1" s="219"/>
      <c r="DJX1" s="219"/>
      <c r="DJY1" s="219"/>
      <c r="DJZ1" s="219"/>
      <c r="DKA1" s="219"/>
      <c r="DKB1" s="219"/>
      <c r="DKC1" s="219"/>
      <c r="DKD1" s="219"/>
      <c r="DKE1" s="219"/>
      <c r="DKF1" s="219"/>
      <c r="DKG1" s="219"/>
      <c r="DKH1" s="219"/>
      <c r="DKI1" s="219"/>
      <c r="DKJ1" s="219"/>
      <c r="DKK1" s="219"/>
      <c r="DKL1" s="219"/>
      <c r="DKM1" s="219"/>
      <c r="DKN1" s="219"/>
      <c r="DKO1" s="219"/>
      <c r="DKP1" s="219"/>
      <c r="DKQ1" s="219"/>
      <c r="DKR1" s="219"/>
      <c r="DKS1" s="219"/>
      <c r="DKT1" s="219"/>
      <c r="DKU1" s="219"/>
      <c r="DKV1" s="219"/>
      <c r="DKW1" s="219"/>
      <c r="DKX1" s="219"/>
      <c r="DKY1" s="219"/>
      <c r="DKZ1" s="219"/>
      <c r="DLA1" s="219"/>
      <c r="DLB1" s="219"/>
      <c r="DLC1" s="219"/>
      <c r="DLD1" s="219"/>
      <c r="DLE1" s="219"/>
      <c r="DLF1" s="219"/>
      <c r="DLG1" s="219"/>
      <c r="DLH1" s="219"/>
      <c r="DLI1" s="219"/>
      <c r="DLJ1" s="219"/>
      <c r="DLK1" s="219"/>
      <c r="DLL1" s="219"/>
      <c r="DLM1" s="219"/>
      <c r="DLN1" s="219"/>
      <c r="DLO1" s="219"/>
      <c r="DLP1" s="219"/>
      <c r="DLQ1" s="219"/>
      <c r="DLR1" s="219"/>
      <c r="DLS1" s="219"/>
      <c r="DLT1" s="219"/>
      <c r="DLU1" s="219"/>
      <c r="DLV1" s="219"/>
      <c r="DLW1" s="219"/>
      <c r="DLX1" s="219"/>
      <c r="DLY1" s="219"/>
      <c r="DLZ1" s="219"/>
      <c r="DMA1" s="219"/>
      <c r="DMB1" s="219"/>
      <c r="DMC1" s="219"/>
      <c r="DMD1" s="219"/>
      <c r="DME1" s="219"/>
      <c r="DMF1" s="219"/>
      <c r="DMG1" s="219"/>
      <c r="DMH1" s="219"/>
      <c r="DMI1" s="219"/>
      <c r="DMJ1" s="219"/>
      <c r="DMK1" s="219"/>
      <c r="DML1" s="219"/>
      <c r="DMM1" s="219"/>
      <c r="DMN1" s="219"/>
      <c r="DMO1" s="219"/>
      <c r="DMP1" s="219"/>
      <c r="DMQ1" s="219"/>
      <c r="DMR1" s="219"/>
      <c r="DMS1" s="219"/>
      <c r="DMT1" s="219"/>
      <c r="DMU1" s="219"/>
      <c r="DMV1" s="219"/>
      <c r="DMW1" s="219"/>
      <c r="DMX1" s="219"/>
      <c r="DMY1" s="219"/>
      <c r="DMZ1" s="219"/>
      <c r="DNA1" s="219"/>
      <c r="DNB1" s="219"/>
      <c r="DNC1" s="219"/>
      <c r="DND1" s="219"/>
      <c r="DNE1" s="219"/>
      <c r="DNF1" s="219"/>
      <c r="DNG1" s="219"/>
      <c r="DNH1" s="219"/>
      <c r="DNI1" s="219"/>
      <c r="DNJ1" s="219"/>
      <c r="DNK1" s="219"/>
      <c r="DNL1" s="219"/>
      <c r="DNM1" s="219"/>
      <c r="DNN1" s="219"/>
      <c r="DNO1" s="219"/>
      <c r="DNP1" s="219"/>
      <c r="DNQ1" s="219"/>
      <c r="DNR1" s="219"/>
      <c r="DNS1" s="219"/>
      <c r="DNT1" s="219"/>
      <c r="DNU1" s="219"/>
      <c r="DNV1" s="219"/>
      <c r="DNW1" s="219"/>
      <c r="DNX1" s="219"/>
      <c r="DNY1" s="219"/>
      <c r="DNZ1" s="219"/>
      <c r="DOA1" s="219"/>
      <c r="DOB1" s="219"/>
      <c r="DOC1" s="219"/>
      <c r="DOD1" s="219"/>
      <c r="DOE1" s="219"/>
      <c r="DOF1" s="219"/>
      <c r="DOG1" s="219"/>
      <c r="DOH1" s="219"/>
      <c r="DOI1" s="219"/>
      <c r="DOJ1" s="219"/>
      <c r="DOK1" s="219"/>
      <c r="DOL1" s="219"/>
      <c r="DOM1" s="219"/>
      <c r="DON1" s="219"/>
      <c r="DOO1" s="219"/>
      <c r="DOP1" s="219"/>
      <c r="DOQ1" s="219"/>
      <c r="DOR1" s="219"/>
      <c r="DOS1" s="219"/>
      <c r="DOT1" s="219"/>
      <c r="DOU1" s="219"/>
      <c r="DOV1" s="219"/>
      <c r="DOW1" s="219"/>
      <c r="DOX1" s="219"/>
      <c r="DOY1" s="219"/>
      <c r="DOZ1" s="219"/>
      <c r="DPA1" s="219"/>
      <c r="DPB1" s="219"/>
      <c r="DPC1" s="219"/>
      <c r="DPD1" s="219"/>
      <c r="DPE1" s="219"/>
      <c r="DPF1" s="219"/>
      <c r="DPG1" s="219"/>
      <c r="DPH1" s="219"/>
      <c r="DPI1" s="219"/>
      <c r="DPJ1" s="219"/>
      <c r="DPK1" s="219"/>
      <c r="DPL1" s="219"/>
      <c r="DPM1" s="219"/>
      <c r="DPN1" s="219"/>
      <c r="DPO1" s="219"/>
      <c r="DPP1" s="219"/>
      <c r="DPQ1" s="219"/>
      <c r="DPR1" s="219"/>
      <c r="DPS1" s="219"/>
      <c r="DPT1" s="219"/>
      <c r="DPU1" s="219"/>
      <c r="DPV1" s="219"/>
      <c r="DPW1" s="219"/>
      <c r="DPX1" s="219"/>
      <c r="DPY1" s="219"/>
      <c r="DPZ1" s="219"/>
      <c r="DQA1" s="219"/>
      <c r="DQB1" s="219"/>
      <c r="DQC1" s="219"/>
      <c r="DQD1" s="219"/>
      <c r="DQE1" s="219"/>
      <c r="DQF1" s="219"/>
      <c r="DQG1" s="219"/>
      <c r="DQH1" s="219"/>
      <c r="DQI1" s="219"/>
      <c r="DQJ1" s="219"/>
      <c r="DQK1" s="219"/>
      <c r="DQL1" s="219"/>
      <c r="DQM1" s="219"/>
      <c r="DQN1" s="219"/>
      <c r="DQO1" s="219"/>
      <c r="DQP1" s="219"/>
      <c r="DQQ1" s="219"/>
      <c r="DQR1" s="219"/>
      <c r="DQS1" s="219"/>
      <c r="DQT1" s="219"/>
      <c r="DQU1" s="219"/>
      <c r="DQV1" s="219"/>
      <c r="DQW1" s="219"/>
      <c r="DQX1" s="219"/>
      <c r="DQY1" s="219"/>
      <c r="DQZ1" s="219"/>
      <c r="DRA1" s="219"/>
      <c r="DRB1" s="219"/>
      <c r="DRC1" s="219"/>
      <c r="DRD1" s="219"/>
      <c r="DRE1" s="219"/>
      <c r="DRF1" s="219"/>
      <c r="DRG1" s="219"/>
      <c r="DRH1" s="219"/>
      <c r="DRI1" s="219"/>
      <c r="DRJ1" s="219"/>
      <c r="DRK1" s="219"/>
      <c r="DRL1" s="219"/>
      <c r="DRM1" s="219"/>
      <c r="DRN1" s="219"/>
      <c r="DRO1" s="219"/>
      <c r="DRP1" s="219"/>
      <c r="DRQ1" s="219"/>
      <c r="DRR1" s="219"/>
      <c r="DRS1" s="219"/>
      <c r="DRT1" s="219"/>
      <c r="DRU1" s="219"/>
      <c r="DRV1" s="219"/>
      <c r="DRW1" s="219"/>
      <c r="DRX1" s="219"/>
      <c r="DRY1" s="219"/>
      <c r="DRZ1" s="219"/>
      <c r="DSA1" s="219"/>
      <c r="DSB1" s="219"/>
      <c r="DSC1" s="219"/>
      <c r="DSD1" s="219"/>
      <c r="DSE1" s="219"/>
      <c r="DSF1" s="219"/>
      <c r="DSG1" s="219"/>
      <c r="DSH1" s="219"/>
      <c r="DSI1" s="219"/>
      <c r="DSJ1" s="219"/>
      <c r="DSK1" s="219"/>
      <c r="DSL1" s="219"/>
      <c r="DSM1" s="219"/>
      <c r="DSN1" s="219"/>
      <c r="DSO1" s="219"/>
      <c r="DSP1" s="219"/>
      <c r="DSQ1" s="219"/>
      <c r="DSR1" s="219"/>
      <c r="DSS1" s="219"/>
      <c r="DST1" s="219"/>
      <c r="DSU1" s="219"/>
      <c r="DSV1" s="219"/>
      <c r="DSW1" s="219"/>
      <c r="DSX1" s="219"/>
      <c r="DSY1" s="219"/>
      <c r="DSZ1" s="219"/>
      <c r="DTA1" s="219"/>
      <c r="DTB1" s="219"/>
      <c r="DTC1" s="219"/>
      <c r="DTD1" s="219"/>
      <c r="DTE1" s="219"/>
      <c r="DTF1" s="219"/>
      <c r="DTG1" s="219"/>
      <c r="DTH1" s="219"/>
      <c r="DTI1" s="219"/>
      <c r="DTJ1" s="219"/>
      <c r="DTK1" s="219"/>
      <c r="DTL1" s="219"/>
      <c r="DTM1" s="219"/>
      <c r="DTN1" s="219"/>
      <c r="DTO1" s="219"/>
      <c r="DTP1" s="219"/>
      <c r="DTQ1" s="219"/>
      <c r="DTR1" s="219"/>
      <c r="DTS1" s="219"/>
      <c r="DTT1" s="219"/>
      <c r="DTU1" s="219"/>
      <c r="DTV1" s="219"/>
      <c r="DTW1" s="219"/>
      <c r="DTX1" s="219"/>
      <c r="DTY1" s="219"/>
      <c r="DTZ1" s="219"/>
      <c r="DUA1" s="219"/>
      <c r="DUB1" s="219"/>
      <c r="DUC1" s="219"/>
      <c r="DUD1" s="219"/>
      <c r="DUE1" s="219"/>
      <c r="DUF1" s="219"/>
      <c r="DUG1" s="219"/>
      <c r="DUH1" s="219"/>
      <c r="DUI1" s="219"/>
      <c r="DUJ1" s="219"/>
      <c r="DUK1" s="219"/>
      <c r="DUL1" s="219"/>
      <c r="DUM1" s="219"/>
      <c r="DUN1" s="219"/>
      <c r="DUO1" s="219"/>
      <c r="DUP1" s="219"/>
      <c r="DUQ1" s="219"/>
      <c r="DUR1" s="219"/>
      <c r="DUS1" s="219"/>
      <c r="DUT1" s="219"/>
      <c r="DUU1" s="219"/>
      <c r="DUV1" s="219"/>
      <c r="DUW1" s="219"/>
      <c r="DUX1" s="219"/>
      <c r="DUY1" s="219"/>
      <c r="DUZ1" s="219"/>
      <c r="DVA1" s="219"/>
      <c r="DVB1" s="219"/>
      <c r="DVC1" s="219"/>
      <c r="DVD1" s="219"/>
      <c r="DVE1" s="219"/>
      <c r="DVF1" s="219"/>
      <c r="DVG1" s="219"/>
      <c r="DVH1" s="219"/>
      <c r="DVI1" s="219"/>
      <c r="DVJ1" s="219"/>
      <c r="DVK1" s="219"/>
      <c r="DVL1" s="219"/>
      <c r="DVM1" s="219"/>
      <c r="DVN1" s="219"/>
      <c r="DVO1" s="219"/>
      <c r="DVP1" s="219"/>
      <c r="DVQ1" s="219"/>
      <c r="DVR1" s="219"/>
      <c r="DVS1" s="219"/>
      <c r="DVT1" s="219"/>
      <c r="DVU1" s="219"/>
      <c r="DVV1" s="219"/>
      <c r="DVW1" s="219"/>
      <c r="DVX1" s="219"/>
      <c r="DVY1" s="219"/>
      <c r="DVZ1" s="219"/>
      <c r="DWA1" s="219"/>
      <c r="DWB1" s="219"/>
      <c r="DWC1" s="219"/>
      <c r="DWD1" s="219"/>
      <c r="DWE1" s="219"/>
      <c r="DWF1" s="219"/>
      <c r="DWG1" s="219"/>
      <c r="DWH1" s="219"/>
      <c r="DWI1" s="219"/>
      <c r="DWJ1" s="219"/>
      <c r="DWK1" s="219"/>
      <c r="DWL1" s="219"/>
      <c r="DWM1" s="219"/>
      <c r="DWN1" s="219"/>
      <c r="DWO1" s="219"/>
      <c r="DWP1" s="219"/>
      <c r="DWQ1" s="219"/>
      <c r="DWR1" s="219"/>
      <c r="DWS1" s="219"/>
      <c r="DWT1" s="219"/>
      <c r="DWU1" s="219"/>
      <c r="DWV1" s="219"/>
      <c r="DWW1" s="219"/>
      <c r="DWX1" s="219"/>
      <c r="DWY1" s="219"/>
      <c r="DWZ1" s="219"/>
      <c r="DXA1" s="219"/>
      <c r="DXB1" s="219"/>
      <c r="DXC1" s="219"/>
      <c r="DXD1" s="219"/>
      <c r="DXE1" s="219"/>
      <c r="DXF1" s="219"/>
      <c r="DXG1" s="219"/>
      <c r="DXH1" s="219"/>
      <c r="DXI1" s="219"/>
      <c r="DXJ1" s="219"/>
      <c r="DXK1" s="219"/>
      <c r="DXL1" s="219"/>
      <c r="DXM1" s="219"/>
      <c r="DXN1" s="219"/>
      <c r="DXO1" s="219"/>
      <c r="DXP1" s="219"/>
      <c r="DXQ1" s="219"/>
      <c r="DXR1" s="219"/>
      <c r="DXS1" s="219"/>
      <c r="DXT1" s="219"/>
      <c r="DXU1" s="219"/>
      <c r="DXV1" s="219"/>
      <c r="DXW1" s="219"/>
      <c r="DXX1" s="219"/>
      <c r="DXY1" s="219"/>
      <c r="DXZ1" s="219"/>
      <c r="DYA1" s="219"/>
      <c r="DYB1" s="219"/>
      <c r="DYC1" s="219"/>
      <c r="DYD1" s="219"/>
      <c r="DYE1" s="219"/>
      <c r="DYF1" s="219"/>
      <c r="DYG1" s="219"/>
      <c r="DYH1" s="219"/>
      <c r="DYI1" s="219"/>
      <c r="DYJ1" s="219"/>
      <c r="DYK1" s="219"/>
      <c r="DYL1" s="219"/>
      <c r="DYM1" s="219"/>
      <c r="DYN1" s="219"/>
      <c r="DYO1" s="219"/>
      <c r="DYP1" s="219"/>
      <c r="DYQ1" s="219"/>
      <c r="DYR1" s="219"/>
      <c r="DYS1" s="219"/>
      <c r="DYT1" s="219"/>
      <c r="DYU1" s="219"/>
      <c r="DYV1" s="219"/>
      <c r="DYW1" s="219"/>
      <c r="DYX1" s="219"/>
      <c r="DYY1" s="219"/>
      <c r="DYZ1" s="219"/>
      <c r="DZA1" s="219"/>
      <c r="DZB1" s="219"/>
      <c r="DZC1" s="219"/>
      <c r="DZD1" s="219"/>
      <c r="DZE1" s="219"/>
      <c r="DZF1" s="219"/>
      <c r="DZG1" s="219"/>
      <c r="DZH1" s="219"/>
      <c r="DZI1" s="219"/>
      <c r="DZJ1" s="219"/>
      <c r="DZK1" s="219"/>
      <c r="DZL1" s="219"/>
      <c r="DZM1" s="219"/>
      <c r="DZN1" s="219"/>
      <c r="DZO1" s="219"/>
      <c r="DZP1" s="219"/>
      <c r="DZQ1" s="219"/>
      <c r="DZR1" s="219"/>
      <c r="DZS1" s="219"/>
      <c r="DZT1" s="219"/>
      <c r="DZU1" s="219"/>
      <c r="DZV1" s="219"/>
      <c r="DZW1" s="219"/>
      <c r="DZX1" s="219"/>
      <c r="DZY1" s="219"/>
      <c r="DZZ1" s="219"/>
      <c r="EAA1" s="219"/>
      <c r="EAB1" s="219"/>
      <c r="EAC1" s="219"/>
      <c r="EAD1" s="219"/>
      <c r="EAE1" s="219"/>
      <c r="EAF1" s="219"/>
      <c r="EAG1" s="219"/>
      <c r="EAH1" s="219"/>
      <c r="EAI1" s="219"/>
      <c r="EAJ1" s="219"/>
      <c r="EAK1" s="219"/>
      <c r="EAL1" s="219"/>
      <c r="EAM1" s="219"/>
      <c r="EAN1" s="219"/>
      <c r="EAO1" s="219"/>
      <c r="EAP1" s="219"/>
      <c r="EAQ1" s="219"/>
      <c r="EAR1" s="219"/>
      <c r="EAS1" s="219"/>
      <c r="EAT1" s="219"/>
      <c r="EAU1" s="219"/>
      <c r="EAV1" s="219"/>
      <c r="EAW1" s="219"/>
      <c r="EAX1" s="219"/>
      <c r="EAY1" s="219"/>
      <c r="EAZ1" s="219"/>
      <c r="EBA1" s="219"/>
      <c r="EBB1" s="219"/>
      <c r="EBC1" s="219"/>
      <c r="EBD1" s="219"/>
      <c r="EBE1" s="219"/>
      <c r="EBF1" s="219"/>
      <c r="EBG1" s="219"/>
      <c r="EBH1" s="219"/>
      <c r="EBI1" s="219"/>
      <c r="EBJ1" s="219"/>
      <c r="EBK1" s="219"/>
      <c r="EBL1" s="219"/>
      <c r="EBM1" s="219"/>
      <c r="EBN1" s="219"/>
      <c r="EBO1" s="219"/>
      <c r="EBP1" s="219"/>
      <c r="EBQ1" s="219"/>
      <c r="EBR1" s="219"/>
      <c r="EBS1" s="219"/>
      <c r="EBT1" s="219"/>
      <c r="EBU1" s="219"/>
      <c r="EBV1" s="219"/>
      <c r="EBW1" s="219"/>
      <c r="EBX1" s="219"/>
      <c r="EBY1" s="219"/>
      <c r="EBZ1" s="219"/>
      <c r="ECA1" s="219"/>
      <c r="ECB1" s="219"/>
      <c r="ECC1" s="219"/>
      <c r="ECD1" s="219"/>
      <c r="ECE1" s="219"/>
      <c r="ECF1" s="219"/>
      <c r="ECG1" s="219"/>
      <c r="ECH1" s="219"/>
      <c r="ECI1" s="219"/>
      <c r="ECJ1" s="219"/>
      <c r="ECK1" s="219"/>
      <c r="ECL1" s="219"/>
      <c r="ECM1" s="219"/>
      <c r="ECN1" s="219"/>
      <c r="ECO1" s="219"/>
      <c r="ECP1" s="219"/>
      <c r="ECQ1" s="219"/>
      <c r="ECR1" s="219"/>
      <c r="ECS1" s="219"/>
      <c r="ECT1" s="219"/>
      <c r="ECU1" s="219"/>
      <c r="ECV1" s="219"/>
      <c r="ECW1" s="219"/>
      <c r="ECX1" s="219"/>
      <c r="ECY1" s="219"/>
      <c r="ECZ1" s="219"/>
      <c r="EDA1" s="219"/>
      <c r="EDB1" s="219"/>
      <c r="EDC1" s="219"/>
      <c r="EDD1" s="219"/>
      <c r="EDE1" s="219"/>
      <c r="EDF1" s="219"/>
      <c r="EDG1" s="219"/>
      <c r="EDH1" s="219"/>
      <c r="EDI1" s="219"/>
      <c r="EDJ1" s="219"/>
      <c r="EDK1" s="219"/>
      <c r="EDL1" s="219"/>
      <c r="EDM1" s="219"/>
      <c r="EDN1" s="219"/>
      <c r="EDO1" s="219"/>
      <c r="EDP1" s="219"/>
      <c r="EDQ1" s="219"/>
      <c r="EDR1" s="219"/>
      <c r="EDS1" s="219"/>
      <c r="EDT1" s="219"/>
      <c r="EDU1" s="219"/>
      <c r="EDV1" s="219"/>
      <c r="EDW1" s="219"/>
      <c r="EDX1" s="219"/>
      <c r="EDY1" s="219"/>
      <c r="EDZ1" s="219"/>
      <c r="EEA1" s="219"/>
      <c r="EEB1" s="219"/>
      <c r="EEC1" s="219"/>
      <c r="EED1" s="219"/>
      <c r="EEE1" s="219"/>
      <c r="EEF1" s="219"/>
      <c r="EEG1" s="219"/>
      <c r="EEH1" s="219"/>
      <c r="EEI1" s="219"/>
      <c r="EEJ1" s="219"/>
      <c r="EEK1" s="219"/>
      <c r="EEL1" s="219"/>
      <c r="EEM1" s="219"/>
      <c r="EEN1" s="219"/>
      <c r="EEO1" s="219"/>
      <c r="EEP1" s="219"/>
      <c r="EEQ1" s="219"/>
      <c r="EER1" s="219"/>
      <c r="EES1" s="219"/>
      <c r="EET1" s="219"/>
      <c r="EEU1" s="219"/>
      <c r="EEV1" s="219"/>
      <c r="EEW1" s="219"/>
      <c r="EEX1" s="219"/>
      <c r="EEY1" s="219"/>
      <c r="EEZ1" s="219"/>
      <c r="EFA1" s="219"/>
      <c r="EFB1" s="219"/>
      <c r="EFC1" s="219"/>
      <c r="EFD1" s="219"/>
      <c r="EFE1" s="219"/>
      <c r="EFF1" s="219"/>
      <c r="EFG1" s="219"/>
      <c r="EFH1" s="219"/>
      <c r="EFI1" s="219"/>
      <c r="EFJ1" s="219"/>
      <c r="EFK1" s="219"/>
      <c r="EFL1" s="219"/>
      <c r="EFM1" s="219"/>
      <c r="EFN1" s="219"/>
      <c r="EFO1" s="219"/>
      <c r="EFP1" s="219"/>
      <c r="EFQ1" s="219"/>
      <c r="EFR1" s="219"/>
      <c r="EFS1" s="219"/>
      <c r="EFT1" s="219"/>
      <c r="EFU1" s="219"/>
      <c r="EFV1" s="219"/>
      <c r="EFW1" s="219"/>
      <c r="EFX1" s="219"/>
      <c r="EFY1" s="219"/>
      <c r="EFZ1" s="219"/>
      <c r="EGA1" s="219"/>
      <c r="EGB1" s="219"/>
      <c r="EGC1" s="219"/>
      <c r="EGD1" s="219"/>
      <c r="EGE1" s="219"/>
      <c r="EGF1" s="219"/>
      <c r="EGG1" s="219"/>
      <c r="EGH1" s="219"/>
      <c r="EGI1" s="219"/>
      <c r="EGJ1" s="219"/>
      <c r="EGK1" s="219"/>
      <c r="EGL1" s="219"/>
      <c r="EGM1" s="219"/>
      <c r="EGN1" s="219"/>
      <c r="EGO1" s="219"/>
      <c r="EGP1" s="219"/>
      <c r="EGQ1" s="219"/>
      <c r="EGR1" s="219"/>
      <c r="EGS1" s="219"/>
      <c r="EGT1" s="219"/>
      <c r="EGU1" s="219"/>
      <c r="EGV1" s="219"/>
      <c r="EGW1" s="219"/>
      <c r="EGX1" s="219"/>
      <c r="EGY1" s="219"/>
      <c r="EGZ1" s="219"/>
      <c r="EHA1" s="219"/>
      <c r="EHB1" s="219"/>
      <c r="EHC1" s="219"/>
      <c r="EHD1" s="219"/>
      <c r="EHE1" s="219"/>
      <c r="EHF1" s="219"/>
      <c r="EHG1" s="219"/>
      <c r="EHH1" s="219"/>
      <c r="EHI1" s="219"/>
      <c r="EHJ1" s="219"/>
      <c r="EHK1" s="219"/>
      <c r="EHL1" s="219"/>
      <c r="EHM1" s="219"/>
      <c r="EHN1" s="219"/>
      <c r="EHO1" s="219"/>
      <c r="EHP1" s="219"/>
      <c r="EHQ1" s="219"/>
      <c r="EHR1" s="219"/>
      <c r="EHS1" s="219"/>
      <c r="EHT1" s="219"/>
      <c r="EHU1" s="219"/>
      <c r="EHV1" s="219"/>
      <c r="EHW1" s="219"/>
      <c r="EHX1" s="219"/>
      <c r="EHY1" s="219"/>
      <c r="EHZ1" s="219"/>
      <c r="EIA1" s="219"/>
      <c r="EIB1" s="219"/>
      <c r="EIC1" s="219"/>
      <c r="EID1" s="219"/>
      <c r="EIE1" s="219"/>
      <c r="EIF1" s="219"/>
      <c r="EIG1" s="219"/>
      <c r="EIH1" s="219"/>
      <c r="EII1" s="219"/>
      <c r="EIJ1" s="219"/>
      <c r="EIK1" s="219"/>
      <c r="EIL1" s="219"/>
      <c r="EIM1" s="219"/>
      <c r="EIN1" s="219"/>
      <c r="EIO1" s="219"/>
      <c r="EIP1" s="219"/>
      <c r="EIQ1" s="219"/>
      <c r="EIR1" s="219"/>
      <c r="EIS1" s="219"/>
      <c r="EIT1" s="219"/>
      <c r="EIU1" s="219"/>
      <c r="EIV1" s="219"/>
      <c r="EIW1" s="219"/>
      <c r="EIX1" s="219"/>
      <c r="EIY1" s="219"/>
      <c r="EIZ1" s="219"/>
      <c r="EJA1" s="219"/>
      <c r="EJB1" s="219"/>
      <c r="EJC1" s="219"/>
      <c r="EJD1" s="219"/>
      <c r="EJE1" s="219"/>
      <c r="EJF1" s="219"/>
      <c r="EJG1" s="219"/>
      <c r="EJH1" s="219"/>
      <c r="EJI1" s="219"/>
      <c r="EJJ1" s="219"/>
      <c r="EJK1" s="219"/>
      <c r="EJL1" s="219"/>
      <c r="EJM1" s="219"/>
      <c r="EJN1" s="219"/>
      <c r="EJO1" s="219"/>
      <c r="EJP1" s="219"/>
      <c r="EJQ1" s="219"/>
      <c r="EJR1" s="219"/>
      <c r="EJS1" s="219"/>
      <c r="EJT1" s="219"/>
      <c r="EJU1" s="219"/>
      <c r="EJV1" s="219"/>
      <c r="EJW1" s="219"/>
      <c r="EJX1" s="219"/>
      <c r="EJY1" s="219"/>
      <c r="EJZ1" s="219"/>
      <c r="EKA1" s="219"/>
      <c r="EKB1" s="219"/>
      <c r="EKC1" s="219"/>
      <c r="EKD1" s="219"/>
      <c r="EKE1" s="219"/>
      <c r="EKF1" s="219"/>
      <c r="EKG1" s="219"/>
      <c r="EKH1" s="219"/>
      <c r="EKI1" s="219"/>
      <c r="EKJ1" s="219"/>
      <c r="EKK1" s="219"/>
      <c r="EKL1" s="219"/>
      <c r="EKM1" s="219"/>
      <c r="EKN1" s="219"/>
      <c r="EKO1" s="219"/>
      <c r="EKP1" s="219"/>
      <c r="EKQ1" s="219"/>
      <c r="EKR1" s="219"/>
      <c r="EKS1" s="219"/>
      <c r="EKT1" s="219"/>
      <c r="EKU1" s="219"/>
      <c r="EKV1" s="219"/>
      <c r="EKW1" s="219"/>
      <c r="EKX1" s="219"/>
      <c r="EKY1" s="219"/>
      <c r="EKZ1" s="219"/>
      <c r="ELA1" s="219"/>
      <c r="ELB1" s="219"/>
      <c r="ELC1" s="219"/>
      <c r="ELD1" s="219"/>
      <c r="ELE1" s="219"/>
      <c r="ELF1" s="219"/>
      <c r="ELG1" s="219"/>
      <c r="ELH1" s="219"/>
      <c r="ELI1" s="219"/>
      <c r="ELJ1" s="219"/>
      <c r="ELK1" s="219"/>
      <c r="ELL1" s="219"/>
      <c r="ELM1" s="219"/>
      <c r="ELN1" s="219"/>
      <c r="ELO1" s="219"/>
      <c r="ELP1" s="219"/>
      <c r="ELQ1" s="219"/>
      <c r="ELR1" s="219"/>
      <c r="ELS1" s="219"/>
      <c r="ELT1" s="219"/>
      <c r="ELU1" s="219"/>
      <c r="ELV1" s="219"/>
      <c r="ELW1" s="219"/>
      <c r="ELX1" s="219"/>
      <c r="ELY1" s="219"/>
      <c r="ELZ1" s="219"/>
      <c r="EMA1" s="219"/>
      <c r="EMB1" s="219"/>
      <c r="EMC1" s="219"/>
      <c r="EMD1" s="219"/>
      <c r="EME1" s="219"/>
      <c r="EMF1" s="219"/>
      <c r="EMG1" s="219"/>
      <c r="EMH1" s="219"/>
      <c r="EMI1" s="219"/>
      <c r="EMJ1" s="219"/>
      <c r="EMK1" s="219"/>
      <c r="EML1" s="219"/>
      <c r="EMM1" s="219"/>
      <c r="EMN1" s="219"/>
      <c r="EMO1" s="219"/>
      <c r="EMP1" s="219"/>
      <c r="EMQ1" s="219"/>
      <c r="EMR1" s="219"/>
      <c r="EMS1" s="219"/>
      <c r="EMT1" s="219"/>
      <c r="EMU1" s="219"/>
      <c r="EMV1" s="219"/>
      <c r="EMW1" s="219"/>
      <c r="EMX1" s="219"/>
      <c r="EMY1" s="219"/>
      <c r="EMZ1" s="219"/>
      <c r="ENA1" s="219"/>
      <c r="ENB1" s="219"/>
      <c r="ENC1" s="219"/>
      <c r="END1" s="219"/>
      <c r="ENE1" s="219"/>
      <c r="ENF1" s="219"/>
      <c r="ENG1" s="219"/>
      <c r="ENH1" s="219"/>
      <c r="ENI1" s="219"/>
      <c r="ENJ1" s="219"/>
      <c r="ENK1" s="219"/>
      <c r="ENL1" s="219"/>
      <c r="ENM1" s="219"/>
      <c r="ENN1" s="219"/>
      <c r="ENO1" s="219"/>
      <c r="ENP1" s="219"/>
      <c r="ENQ1" s="219"/>
      <c r="ENR1" s="219"/>
      <c r="ENS1" s="219"/>
      <c r="ENT1" s="219"/>
      <c r="ENU1" s="219"/>
      <c r="ENV1" s="219"/>
      <c r="ENW1" s="219"/>
      <c r="ENX1" s="219"/>
      <c r="ENY1" s="219"/>
      <c r="ENZ1" s="219"/>
      <c r="EOA1" s="219"/>
      <c r="EOB1" s="219"/>
      <c r="EOC1" s="219"/>
      <c r="EOD1" s="219"/>
      <c r="EOE1" s="219"/>
      <c r="EOF1" s="219"/>
      <c r="EOG1" s="219"/>
      <c r="EOH1" s="219"/>
      <c r="EOI1" s="219"/>
      <c r="EOJ1" s="219"/>
      <c r="EOK1" s="219"/>
      <c r="EOL1" s="219"/>
      <c r="EOM1" s="219"/>
      <c r="EON1" s="219"/>
      <c r="EOO1" s="219"/>
      <c r="EOP1" s="219"/>
      <c r="EOQ1" s="219"/>
      <c r="EOR1" s="219"/>
      <c r="EOS1" s="219"/>
      <c r="EOT1" s="219"/>
      <c r="EOU1" s="219"/>
      <c r="EOV1" s="219"/>
      <c r="EOW1" s="219"/>
      <c r="EOX1" s="219"/>
      <c r="EOY1" s="219"/>
      <c r="EOZ1" s="219"/>
      <c r="EPA1" s="219"/>
      <c r="EPB1" s="219"/>
      <c r="EPC1" s="219"/>
      <c r="EPD1" s="219"/>
      <c r="EPE1" s="219"/>
      <c r="EPF1" s="219"/>
      <c r="EPG1" s="219"/>
      <c r="EPH1" s="219"/>
      <c r="EPI1" s="219"/>
      <c r="EPJ1" s="219"/>
      <c r="EPK1" s="219"/>
      <c r="EPL1" s="219"/>
      <c r="EPM1" s="219"/>
      <c r="EPN1" s="219"/>
      <c r="EPO1" s="219"/>
      <c r="EPP1" s="219"/>
      <c r="EPQ1" s="219"/>
      <c r="EPR1" s="219"/>
      <c r="EPS1" s="219"/>
      <c r="EPT1" s="219"/>
      <c r="EPU1" s="219"/>
      <c r="EPV1" s="219"/>
      <c r="EPW1" s="219"/>
      <c r="EPX1" s="219"/>
      <c r="EPY1" s="219"/>
      <c r="EPZ1" s="219"/>
      <c r="EQA1" s="219"/>
      <c r="EQB1" s="219"/>
      <c r="EQC1" s="219"/>
      <c r="EQD1" s="219"/>
      <c r="EQE1" s="219"/>
      <c r="EQF1" s="219"/>
      <c r="EQG1" s="219"/>
      <c r="EQH1" s="219"/>
      <c r="EQI1" s="219"/>
      <c r="EQJ1" s="219"/>
      <c r="EQK1" s="219"/>
      <c r="EQL1" s="219"/>
      <c r="EQM1" s="219"/>
      <c r="EQN1" s="219"/>
      <c r="EQO1" s="219"/>
      <c r="EQP1" s="219"/>
      <c r="EQQ1" s="219"/>
      <c r="EQR1" s="219"/>
      <c r="EQS1" s="219"/>
      <c r="EQT1" s="219"/>
      <c r="EQU1" s="219"/>
      <c r="EQV1" s="219"/>
      <c r="EQW1" s="219"/>
      <c r="EQX1" s="219"/>
      <c r="EQY1" s="219"/>
      <c r="EQZ1" s="219"/>
      <c r="ERA1" s="219"/>
      <c r="ERB1" s="219"/>
      <c r="ERC1" s="219"/>
      <c r="ERD1" s="219"/>
      <c r="ERE1" s="219"/>
      <c r="ERF1" s="219"/>
      <c r="ERG1" s="219"/>
      <c r="ERH1" s="219"/>
      <c r="ERI1" s="219"/>
      <c r="ERJ1" s="219"/>
      <c r="ERK1" s="219"/>
      <c r="ERL1" s="219"/>
      <c r="ERM1" s="219"/>
      <c r="ERN1" s="219"/>
      <c r="ERO1" s="219"/>
      <c r="ERP1" s="219"/>
      <c r="ERQ1" s="219"/>
      <c r="ERR1" s="219"/>
      <c r="ERS1" s="219"/>
      <c r="ERT1" s="219"/>
      <c r="ERU1" s="219"/>
      <c r="ERV1" s="219"/>
      <c r="ERW1" s="219"/>
      <c r="ERX1" s="219"/>
      <c r="ERY1" s="219"/>
      <c r="ERZ1" s="219"/>
      <c r="ESA1" s="219"/>
      <c r="ESB1" s="219"/>
      <c r="ESC1" s="219"/>
      <c r="ESD1" s="219"/>
      <c r="ESE1" s="219"/>
      <c r="ESF1" s="219"/>
      <c r="ESG1" s="219"/>
      <c r="ESH1" s="219"/>
      <c r="ESI1" s="219"/>
      <c r="ESJ1" s="219"/>
      <c r="ESK1" s="219"/>
      <c r="ESL1" s="219"/>
      <c r="ESM1" s="219"/>
      <c r="ESN1" s="219"/>
      <c r="ESO1" s="219"/>
      <c r="ESP1" s="219"/>
      <c r="ESQ1" s="219"/>
      <c r="ESR1" s="219"/>
      <c r="ESS1" s="219"/>
      <c r="EST1" s="219"/>
      <c r="ESU1" s="219"/>
      <c r="ESV1" s="219"/>
      <c r="ESW1" s="219"/>
      <c r="ESX1" s="219"/>
      <c r="ESY1" s="219"/>
      <c r="ESZ1" s="219"/>
      <c r="ETA1" s="219"/>
      <c r="ETB1" s="219"/>
      <c r="ETC1" s="219"/>
      <c r="ETD1" s="219"/>
      <c r="ETE1" s="219"/>
      <c r="ETF1" s="219"/>
      <c r="ETG1" s="219"/>
      <c r="ETH1" s="219"/>
      <c r="ETI1" s="219"/>
      <c r="ETJ1" s="219"/>
      <c r="ETK1" s="219"/>
      <c r="ETL1" s="219"/>
      <c r="ETM1" s="219"/>
      <c r="ETN1" s="219"/>
      <c r="ETO1" s="219"/>
      <c r="ETP1" s="219"/>
      <c r="ETQ1" s="219"/>
      <c r="ETR1" s="219"/>
      <c r="ETS1" s="219"/>
      <c r="ETT1" s="219"/>
      <c r="ETU1" s="219"/>
      <c r="ETV1" s="219"/>
      <c r="ETW1" s="219"/>
      <c r="ETX1" s="219"/>
      <c r="ETY1" s="219"/>
      <c r="ETZ1" s="219"/>
      <c r="EUA1" s="219"/>
      <c r="EUB1" s="219"/>
      <c r="EUC1" s="219"/>
      <c r="EUD1" s="219"/>
      <c r="EUE1" s="219"/>
      <c r="EUF1" s="219"/>
      <c r="EUG1" s="219"/>
      <c r="EUH1" s="219"/>
      <c r="EUI1" s="219"/>
      <c r="EUJ1" s="219"/>
      <c r="EUK1" s="219"/>
      <c r="EUL1" s="219"/>
      <c r="EUM1" s="219"/>
      <c r="EUN1" s="219"/>
      <c r="EUO1" s="219"/>
      <c r="EUP1" s="219"/>
      <c r="EUQ1" s="219"/>
      <c r="EUR1" s="219"/>
      <c r="EUS1" s="219"/>
      <c r="EUT1" s="219"/>
      <c r="EUU1" s="219"/>
      <c r="EUV1" s="219"/>
      <c r="EUW1" s="219"/>
      <c r="EUX1" s="219"/>
      <c r="EUY1" s="219"/>
      <c r="EUZ1" s="219"/>
      <c r="EVA1" s="219"/>
      <c r="EVB1" s="219"/>
      <c r="EVC1" s="219"/>
      <c r="EVD1" s="219"/>
      <c r="EVE1" s="219"/>
      <c r="EVF1" s="219"/>
      <c r="EVG1" s="219"/>
      <c r="EVH1" s="219"/>
      <c r="EVI1" s="219"/>
      <c r="EVJ1" s="219"/>
      <c r="EVK1" s="219"/>
      <c r="EVL1" s="219"/>
      <c r="EVM1" s="219"/>
      <c r="EVN1" s="219"/>
      <c r="EVO1" s="219"/>
      <c r="EVP1" s="219"/>
      <c r="EVQ1" s="219"/>
      <c r="EVR1" s="219"/>
      <c r="EVS1" s="219"/>
      <c r="EVT1" s="219"/>
      <c r="EVU1" s="219"/>
      <c r="EVV1" s="219"/>
      <c r="EVW1" s="219"/>
      <c r="EVX1" s="219"/>
      <c r="EVY1" s="219"/>
      <c r="EVZ1" s="219"/>
      <c r="EWA1" s="219"/>
      <c r="EWB1" s="219"/>
      <c r="EWC1" s="219"/>
      <c r="EWD1" s="219"/>
      <c r="EWE1" s="219"/>
      <c r="EWF1" s="219"/>
      <c r="EWG1" s="219"/>
      <c r="EWH1" s="219"/>
      <c r="EWI1" s="219"/>
      <c r="EWJ1" s="219"/>
      <c r="EWK1" s="219"/>
      <c r="EWL1" s="219"/>
      <c r="EWM1" s="219"/>
      <c r="EWN1" s="219"/>
      <c r="EWO1" s="219"/>
      <c r="EWP1" s="219"/>
      <c r="EWQ1" s="219"/>
      <c r="EWR1" s="219"/>
      <c r="EWS1" s="219"/>
      <c r="EWT1" s="219"/>
      <c r="EWU1" s="219"/>
      <c r="EWV1" s="219"/>
      <c r="EWW1" s="219"/>
      <c r="EWX1" s="219"/>
      <c r="EWY1" s="219"/>
      <c r="EWZ1" s="219"/>
      <c r="EXA1" s="219"/>
      <c r="EXB1" s="219"/>
      <c r="EXC1" s="219"/>
      <c r="EXD1" s="219"/>
      <c r="EXE1" s="219"/>
      <c r="EXF1" s="219"/>
      <c r="EXG1" s="219"/>
      <c r="EXH1" s="219"/>
      <c r="EXI1" s="219"/>
      <c r="EXJ1" s="219"/>
      <c r="EXK1" s="219"/>
      <c r="EXL1" s="219"/>
      <c r="EXM1" s="219"/>
      <c r="EXN1" s="219"/>
      <c r="EXO1" s="219"/>
      <c r="EXP1" s="219"/>
      <c r="EXQ1" s="219"/>
      <c r="EXR1" s="219"/>
      <c r="EXS1" s="219"/>
      <c r="EXT1" s="219"/>
      <c r="EXU1" s="219"/>
      <c r="EXV1" s="219"/>
      <c r="EXW1" s="219"/>
      <c r="EXX1" s="219"/>
      <c r="EXY1" s="219"/>
      <c r="EXZ1" s="219"/>
      <c r="EYA1" s="219"/>
      <c r="EYB1" s="219"/>
      <c r="EYC1" s="219"/>
      <c r="EYD1" s="219"/>
      <c r="EYE1" s="219"/>
      <c r="EYF1" s="219"/>
      <c r="EYG1" s="219"/>
      <c r="EYH1" s="219"/>
      <c r="EYI1" s="219"/>
      <c r="EYJ1" s="219"/>
      <c r="EYK1" s="219"/>
      <c r="EYL1" s="219"/>
      <c r="EYM1" s="219"/>
      <c r="EYN1" s="219"/>
      <c r="EYO1" s="219"/>
      <c r="EYP1" s="219"/>
      <c r="EYQ1" s="219"/>
      <c r="EYR1" s="219"/>
      <c r="EYS1" s="219"/>
      <c r="EYT1" s="219"/>
      <c r="EYU1" s="219"/>
      <c r="EYV1" s="219"/>
      <c r="EYW1" s="219"/>
      <c r="EYX1" s="219"/>
      <c r="EYY1" s="219"/>
      <c r="EYZ1" s="219"/>
      <c r="EZA1" s="219"/>
      <c r="EZB1" s="219"/>
      <c r="EZC1" s="219"/>
      <c r="EZD1" s="219"/>
      <c r="EZE1" s="219"/>
      <c r="EZF1" s="219"/>
      <c r="EZG1" s="219"/>
      <c r="EZH1" s="219"/>
      <c r="EZI1" s="219"/>
      <c r="EZJ1" s="219"/>
      <c r="EZK1" s="219"/>
      <c r="EZL1" s="219"/>
      <c r="EZM1" s="219"/>
      <c r="EZN1" s="219"/>
      <c r="EZO1" s="219"/>
      <c r="EZP1" s="219"/>
      <c r="EZQ1" s="219"/>
      <c r="EZR1" s="219"/>
      <c r="EZS1" s="219"/>
      <c r="EZT1" s="219"/>
      <c r="EZU1" s="219"/>
      <c r="EZV1" s="219"/>
      <c r="EZW1" s="219"/>
      <c r="EZX1" s="219"/>
      <c r="EZY1" s="219"/>
      <c r="EZZ1" s="219"/>
      <c r="FAA1" s="219"/>
      <c r="FAB1" s="219"/>
      <c r="FAC1" s="219"/>
      <c r="FAD1" s="219"/>
      <c r="FAE1" s="219"/>
      <c r="FAF1" s="219"/>
      <c r="FAG1" s="219"/>
      <c r="FAH1" s="219"/>
      <c r="FAI1" s="219"/>
      <c r="FAJ1" s="219"/>
      <c r="FAK1" s="219"/>
      <c r="FAL1" s="219"/>
      <c r="FAM1" s="219"/>
      <c r="FAN1" s="219"/>
      <c r="FAO1" s="219"/>
      <c r="FAP1" s="219"/>
      <c r="FAQ1" s="219"/>
      <c r="FAR1" s="219"/>
      <c r="FAS1" s="219"/>
      <c r="FAT1" s="219"/>
      <c r="FAU1" s="219"/>
      <c r="FAV1" s="219"/>
      <c r="FAW1" s="219"/>
      <c r="FAX1" s="219"/>
      <c r="FAY1" s="219"/>
      <c r="FAZ1" s="219"/>
      <c r="FBA1" s="219"/>
      <c r="FBB1" s="219"/>
      <c r="FBC1" s="219"/>
      <c r="FBD1" s="219"/>
      <c r="FBE1" s="219"/>
      <c r="FBF1" s="219"/>
      <c r="FBG1" s="219"/>
      <c r="FBH1" s="219"/>
      <c r="FBI1" s="219"/>
      <c r="FBJ1" s="219"/>
      <c r="FBK1" s="219"/>
      <c r="FBL1" s="219"/>
      <c r="FBM1" s="219"/>
      <c r="FBN1" s="219"/>
      <c r="FBO1" s="219"/>
      <c r="FBP1" s="219"/>
      <c r="FBQ1" s="219"/>
      <c r="FBR1" s="219"/>
      <c r="FBS1" s="219"/>
      <c r="FBT1" s="219"/>
      <c r="FBU1" s="219"/>
      <c r="FBV1" s="219"/>
      <c r="FBW1" s="219"/>
      <c r="FBX1" s="219"/>
      <c r="FBY1" s="219"/>
      <c r="FBZ1" s="219"/>
      <c r="FCA1" s="219"/>
      <c r="FCB1" s="219"/>
      <c r="FCC1" s="219"/>
      <c r="FCD1" s="219"/>
      <c r="FCE1" s="219"/>
      <c r="FCF1" s="219"/>
      <c r="FCG1" s="219"/>
      <c r="FCH1" s="219"/>
      <c r="FCI1" s="219"/>
      <c r="FCJ1" s="219"/>
      <c r="FCK1" s="219"/>
      <c r="FCL1" s="219"/>
      <c r="FCM1" s="219"/>
      <c r="FCN1" s="219"/>
      <c r="FCO1" s="219"/>
      <c r="FCP1" s="219"/>
      <c r="FCQ1" s="219"/>
      <c r="FCR1" s="219"/>
      <c r="FCS1" s="219"/>
      <c r="FCT1" s="219"/>
      <c r="FCU1" s="219"/>
      <c r="FCV1" s="219"/>
      <c r="FCW1" s="219"/>
      <c r="FCX1" s="219"/>
      <c r="FCY1" s="219"/>
      <c r="FCZ1" s="219"/>
      <c r="FDA1" s="219"/>
      <c r="FDB1" s="219"/>
      <c r="FDC1" s="219"/>
      <c r="FDD1" s="219"/>
      <c r="FDE1" s="219"/>
      <c r="FDF1" s="219"/>
      <c r="FDG1" s="219"/>
      <c r="FDH1" s="219"/>
      <c r="FDI1" s="219"/>
      <c r="FDJ1" s="219"/>
      <c r="FDK1" s="219"/>
      <c r="FDL1" s="219"/>
      <c r="FDM1" s="219"/>
      <c r="FDN1" s="219"/>
      <c r="FDO1" s="219"/>
      <c r="FDP1" s="219"/>
      <c r="FDQ1" s="219"/>
      <c r="FDR1" s="219"/>
      <c r="FDS1" s="219"/>
      <c r="FDT1" s="219"/>
      <c r="FDU1" s="219"/>
      <c r="FDV1" s="219"/>
      <c r="FDW1" s="219"/>
      <c r="FDX1" s="219"/>
      <c r="FDY1" s="219"/>
      <c r="FDZ1" s="219"/>
      <c r="FEA1" s="219"/>
      <c r="FEB1" s="219"/>
      <c r="FEC1" s="219"/>
      <c r="FED1" s="219"/>
      <c r="FEE1" s="219"/>
      <c r="FEF1" s="219"/>
      <c r="FEG1" s="219"/>
      <c r="FEH1" s="219"/>
      <c r="FEI1" s="219"/>
      <c r="FEJ1" s="219"/>
      <c r="FEK1" s="219"/>
      <c r="FEL1" s="219"/>
      <c r="FEM1" s="219"/>
      <c r="FEN1" s="219"/>
      <c r="FEO1" s="219"/>
      <c r="FEP1" s="219"/>
      <c r="FEQ1" s="219"/>
      <c r="FER1" s="219"/>
      <c r="FES1" s="219"/>
      <c r="FET1" s="219"/>
      <c r="FEU1" s="219"/>
      <c r="FEV1" s="219"/>
      <c r="FEW1" s="219"/>
      <c r="FEX1" s="219"/>
      <c r="FEY1" s="219"/>
      <c r="FEZ1" s="219"/>
      <c r="FFA1" s="219"/>
      <c r="FFB1" s="219"/>
      <c r="FFC1" s="219"/>
      <c r="FFD1" s="219"/>
      <c r="FFE1" s="219"/>
      <c r="FFF1" s="219"/>
      <c r="FFG1" s="219"/>
      <c r="FFH1" s="219"/>
      <c r="FFI1" s="219"/>
      <c r="FFJ1" s="219"/>
      <c r="FFK1" s="219"/>
      <c r="FFL1" s="219"/>
      <c r="FFM1" s="219"/>
      <c r="FFN1" s="219"/>
      <c r="FFO1" s="219"/>
      <c r="FFP1" s="219"/>
      <c r="FFQ1" s="219"/>
      <c r="FFR1" s="219"/>
      <c r="FFS1" s="219"/>
      <c r="FFT1" s="219"/>
      <c r="FFU1" s="219"/>
      <c r="FFV1" s="219"/>
      <c r="FFW1" s="219"/>
      <c r="FFX1" s="219"/>
      <c r="FFY1" s="219"/>
      <c r="FFZ1" s="219"/>
      <c r="FGA1" s="219"/>
      <c r="FGB1" s="219"/>
      <c r="FGC1" s="219"/>
      <c r="FGD1" s="219"/>
      <c r="FGE1" s="219"/>
      <c r="FGF1" s="219"/>
      <c r="FGG1" s="219"/>
      <c r="FGH1" s="219"/>
      <c r="FGI1" s="219"/>
      <c r="FGJ1" s="219"/>
      <c r="FGK1" s="219"/>
      <c r="FGL1" s="219"/>
      <c r="FGM1" s="219"/>
      <c r="FGN1" s="219"/>
      <c r="FGO1" s="219"/>
      <c r="FGP1" s="219"/>
      <c r="FGQ1" s="219"/>
      <c r="FGR1" s="219"/>
      <c r="FGS1" s="219"/>
      <c r="FGT1" s="219"/>
      <c r="FGU1" s="219"/>
      <c r="FGV1" s="219"/>
      <c r="FGW1" s="219"/>
      <c r="FGX1" s="219"/>
      <c r="FGY1" s="219"/>
      <c r="FGZ1" s="219"/>
      <c r="FHA1" s="219"/>
      <c r="FHB1" s="219"/>
      <c r="FHC1" s="219"/>
      <c r="FHD1" s="219"/>
      <c r="FHE1" s="219"/>
      <c r="FHF1" s="219"/>
      <c r="FHG1" s="219"/>
      <c r="FHH1" s="219"/>
      <c r="FHI1" s="219"/>
      <c r="FHJ1" s="219"/>
      <c r="FHK1" s="219"/>
      <c r="FHL1" s="219"/>
      <c r="FHM1" s="219"/>
      <c r="FHN1" s="219"/>
      <c r="FHO1" s="219"/>
      <c r="FHP1" s="219"/>
      <c r="FHQ1" s="219"/>
      <c r="FHR1" s="219"/>
      <c r="FHS1" s="219"/>
      <c r="FHT1" s="219"/>
      <c r="FHU1" s="219"/>
      <c r="FHV1" s="219"/>
      <c r="FHW1" s="219"/>
      <c r="FHX1" s="219"/>
      <c r="FHY1" s="219"/>
      <c r="FHZ1" s="219"/>
      <c r="FIA1" s="219"/>
      <c r="FIB1" s="219"/>
      <c r="FIC1" s="219"/>
      <c r="FID1" s="219"/>
      <c r="FIE1" s="219"/>
      <c r="FIF1" s="219"/>
      <c r="FIG1" s="219"/>
      <c r="FIH1" s="219"/>
      <c r="FII1" s="219"/>
      <c r="FIJ1" s="219"/>
      <c r="FIK1" s="219"/>
      <c r="FIL1" s="219"/>
      <c r="FIM1" s="219"/>
      <c r="FIN1" s="219"/>
      <c r="FIO1" s="219"/>
      <c r="FIP1" s="219"/>
      <c r="FIQ1" s="219"/>
      <c r="FIR1" s="219"/>
      <c r="FIS1" s="219"/>
      <c r="FIT1" s="219"/>
      <c r="FIU1" s="219"/>
      <c r="FIV1" s="219"/>
      <c r="FIW1" s="219"/>
      <c r="FIX1" s="219"/>
      <c r="FIY1" s="219"/>
      <c r="FIZ1" s="219"/>
      <c r="FJA1" s="219"/>
      <c r="FJB1" s="219"/>
      <c r="FJC1" s="219"/>
      <c r="FJD1" s="219"/>
      <c r="FJE1" s="219"/>
      <c r="FJF1" s="219"/>
      <c r="FJG1" s="219"/>
      <c r="FJH1" s="219"/>
      <c r="FJI1" s="219"/>
      <c r="FJJ1" s="219"/>
      <c r="FJK1" s="219"/>
      <c r="FJL1" s="219"/>
      <c r="FJM1" s="219"/>
      <c r="FJN1" s="219"/>
      <c r="FJO1" s="219"/>
      <c r="FJP1" s="219"/>
      <c r="FJQ1" s="219"/>
      <c r="FJR1" s="219"/>
      <c r="FJS1" s="219"/>
      <c r="FJT1" s="219"/>
      <c r="FJU1" s="219"/>
      <c r="FJV1" s="219"/>
      <c r="FJW1" s="219"/>
      <c r="FJX1" s="219"/>
      <c r="FJY1" s="219"/>
      <c r="FJZ1" s="219"/>
      <c r="FKA1" s="219"/>
      <c r="FKB1" s="219"/>
      <c r="FKC1" s="219"/>
      <c r="FKD1" s="219"/>
      <c r="FKE1" s="219"/>
      <c r="FKF1" s="219"/>
      <c r="FKG1" s="219"/>
      <c r="FKH1" s="219"/>
      <c r="FKI1" s="219"/>
      <c r="FKJ1" s="219"/>
      <c r="FKK1" s="219"/>
      <c r="FKL1" s="219"/>
      <c r="FKM1" s="219"/>
      <c r="FKN1" s="219"/>
      <c r="FKO1" s="219"/>
      <c r="FKP1" s="219"/>
      <c r="FKQ1" s="219"/>
      <c r="FKR1" s="219"/>
      <c r="FKS1" s="219"/>
      <c r="FKT1" s="219"/>
      <c r="FKU1" s="219"/>
      <c r="FKV1" s="219"/>
      <c r="FKW1" s="219"/>
      <c r="FKX1" s="219"/>
      <c r="FKY1" s="219"/>
      <c r="FKZ1" s="219"/>
      <c r="FLA1" s="219"/>
      <c r="FLB1" s="219"/>
      <c r="FLC1" s="219"/>
      <c r="FLD1" s="219"/>
      <c r="FLE1" s="219"/>
      <c r="FLF1" s="219"/>
      <c r="FLG1" s="219"/>
      <c r="FLH1" s="219"/>
      <c r="FLI1" s="219"/>
      <c r="FLJ1" s="219"/>
      <c r="FLK1" s="219"/>
      <c r="FLL1" s="219"/>
      <c r="FLM1" s="219"/>
      <c r="FLN1" s="219"/>
      <c r="FLO1" s="219"/>
      <c r="FLP1" s="219"/>
      <c r="FLQ1" s="219"/>
      <c r="FLR1" s="219"/>
      <c r="FLS1" s="219"/>
      <c r="FLT1" s="219"/>
      <c r="FLU1" s="219"/>
      <c r="FLV1" s="219"/>
      <c r="FLW1" s="219"/>
      <c r="FLX1" s="219"/>
      <c r="FLY1" s="219"/>
      <c r="FLZ1" s="219"/>
      <c r="FMA1" s="219"/>
      <c r="FMB1" s="219"/>
      <c r="FMC1" s="219"/>
      <c r="FMD1" s="219"/>
      <c r="FME1" s="219"/>
      <c r="FMF1" s="219"/>
      <c r="FMG1" s="219"/>
      <c r="FMH1" s="219"/>
      <c r="FMI1" s="219"/>
      <c r="FMJ1" s="219"/>
      <c r="FMK1" s="219"/>
      <c r="FML1" s="219"/>
      <c r="FMM1" s="219"/>
      <c r="FMN1" s="219"/>
      <c r="FMO1" s="219"/>
      <c r="FMP1" s="219"/>
      <c r="FMQ1" s="219"/>
      <c r="FMR1" s="219"/>
      <c r="FMS1" s="219"/>
      <c r="FMT1" s="219"/>
      <c r="FMU1" s="219"/>
      <c r="FMV1" s="219"/>
      <c r="FMW1" s="219"/>
      <c r="FMX1" s="219"/>
      <c r="FMY1" s="219"/>
      <c r="FMZ1" s="219"/>
      <c r="FNA1" s="219"/>
      <c r="FNB1" s="219"/>
      <c r="FNC1" s="219"/>
      <c r="FND1" s="219"/>
      <c r="FNE1" s="219"/>
      <c r="FNF1" s="219"/>
      <c r="FNG1" s="219"/>
      <c r="FNH1" s="219"/>
      <c r="FNI1" s="219"/>
      <c r="FNJ1" s="219"/>
      <c r="FNK1" s="219"/>
      <c r="FNL1" s="219"/>
      <c r="FNM1" s="219"/>
      <c r="FNN1" s="219"/>
      <c r="FNO1" s="219"/>
      <c r="FNP1" s="219"/>
      <c r="FNQ1" s="219"/>
      <c r="FNR1" s="219"/>
      <c r="FNS1" s="219"/>
      <c r="FNT1" s="219"/>
      <c r="FNU1" s="219"/>
      <c r="FNV1" s="219"/>
      <c r="FNW1" s="219"/>
      <c r="FNX1" s="219"/>
      <c r="FNY1" s="219"/>
      <c r="FNZ1" s="219"/>
      <c r="FOA1" s="219"/>
      <c r="FOB1" s="219"/>
      <c r="FOC1" s="219"/>
      <c r="FOD1" s="219"/>
      <c r="FOE1" s="219"/>
      <c r="FOF1" s="219"/>
      <c r="FOG1" s="219"/>
      <c r="FOH1" s="219"/>
      <c r="FOI1" s="219"/>
      <c r="FOJ1" s="219"/>
      <c r="FOK1" s="219"/>
      <c r="FOL1" s="219"/>
      <c r="FOM1" s="219"/>
      <c r="FON1" s="219"/>
      <c r="FOO1" s="219"/>
      <c r="FOP1" s="219"/>
      <c r="FOQ1" s="219"/>
      <c r="FOR1" s="219"/>
      <c r="FOS1" s="219"/>
      <c r="FOT1" s="219"/>
      <c r="FOU1" s="219"/>
      <c r="FOV1" s="219"/>
      <c r="FOW1" s="219"/>
      <c r="FOX1" s="219"/>
      <c r="FOY1" s="219"/>
      <c r="FOZ1" s="219"/>
      <c r="FPA1" s="219"/>
      <c r="FPB1" s="219"/>
      <c r="FPC1" s="219"/>
      <c r="FPD1" s="219"/>
      <c r="FPE1" s="219"/>
      <c r="FPF1" s="219"/>
      <c r="FPG1" s="219"/>
      <c r="FPH1" s="219"/>
      <c r="FPI1" s="219"/>
      <c r="FPJ1" s="219"/>
      <c r="FPK1" s="219"/>
      <c r="FPL1" s="219"/>
      <c r="FPM1" s="219"/>
      <c r="FPN1" s="219"/>
      <c r="FPO1" s="219"/>
      <c r="FPP1" s="219"/>
      <c r="FPQ1" s="219"/>
      <c r="FPR1" s="219"/>
      <c r="FPS1" s="219"/>
      <c r="FPT1" s="219"/>
      <c r="FPU1" s="219"/>
      <c r="FPV1" s="219"/>
      <c r="FPW1" s="219"/>
      <c r="FPX1" s="219"/>
      <c r="FPY1" s="219"/>
      <c r="FPZ1" s="219"/>
      <c r="FQA1" s="219"/>
      <c r="FQB1" s="219"/>
      <c r="FQC1" s="219"/>
      <c r="FQD1" s="219"/>
      <c r="FQE1" s="219"/>
      <c r="FQF1" s="219"/>
      <c r="FQG1" s="219"/>
      <c r="FQH1" s="219"/>
      <c r="FQI1" s="219"/>
      <c r="FQJ1" s="219"/>
      <c r="FQK1" s="219"/>
      <c r="FQL1" s="219"/>
      <c r="FQM1" s="219"/>
      <c r="FQN1" s="219"/>
      <c r="FQO1" s="219"/>
      <c r="FQP1" s="219"/>
      <c r="FQQ1" s="219"/>
      <c r="FQR1" s="219"/>
      <c r="FQS1" s="219"/>
      <c r="FQT1" s="219"/>
      <c r="FQU1" s="219"/>
      <c r="FQV1" s="219"/>
      <c r="FQW1" s="219"/>
      <c r="FQX1" s="219"/>
      <c r="FQY1" s="219"/>
      <c r="FQZ1" s="219"/>
      <c r="FRA1" s="219"/>
      <c r="FRB1" s="219"/>
      <c r="FRC1" s="219"/>
      <c r="FRD1" s="219"/>
      <c r="FRE1" s="219"/>
      <c r="FRF1" s="219"/>
      <c r="FRG1" s="219"/>
      <c r="FRH1" s="219"/>
      <c r="FRI1" s="219"/>
      <c r="FRJ1" s="219"/>
      <c r="FRK1" s="219"/>
      <c r="FRL1" s="219"/>
      <c r="FRM1" s="219"/>
      <c r="FRN1" s="219"/>
      <c r="FRO1" s="219"/>
      <c r="FRP1" s="219"/>
      <c r="FRQ1" s="219"/>
      <c r="FRR1" s="219"/>
      <c r="FRS1" s="219"/>
      <c r="FRT1" s="219"/>
      <c r="FRU1" s="219"/>
      <c r="FRV1" s="219"/>
      <c r="FRW1" s="219"/>
      <c r="FRX1" s="219"/>
      <c r="FRY1" s="219"/>
      <c r="FRZ1" s="219"/>
      <c r="FSA1" s="219"/>
      <c r="FSB1" s="219"/>
      <c r="FSC1" s="219"/>
      <c r="FSD1" s="219"/>
      <c r="FSE1" s="219"/>
      <c r="FSF1" s="219"/>
      <c r="FSG1" s="219"/>
      <c r="FSH1" s="219"/>
      <c r="FSI1" s="219"/>
      <c r="FSJ1" s="219"/>
      <c r="FSK1" s="219"/>
      <c r="FSL1" s="219"/>
      <c r="FSM1" s="219"/>
      <c r="FSN1" s="219"/>
      <c r="FSO1" s="219"/>
      <c r="FSP1" s="219"/>
      <c r="FSQ1" s="219"/>
      <c r="FSR1" s="219"/>
      <c r="FSS1" s="219"/>
      <c r="FST1" s="219"/>
      <c r="FSU1" s="219"/>
      <c r="FSV1" s="219"/>
      <c r="FSW1" s="219"/>
      <c r="FSX1" s="219"/>
      <c r="FSY1" s="219"/>
      <c r="FSZ1" s="219"/>
      <c r="FTA1" s="219"/>
      <c r="FTB1" s="219"/>
      <c r="FTC1" s="219"/>
      <c r="FTD1" s="219"/>
      <c r="FTE1" s="219"/>
      <c r="FTF1" s="219"/>
      <c r="FTG1" s="219"/>
      <c r="FTH1" s="219"/>
      <c r="FTI1" s="219"/>
      <c r="FTJ1" s="219"/>
      <c r="FTK1" s="219"/>
      <c r="FTL1" s="219"/>
      <c r="FTM1" s="219"/>
      <c r="FTN1" s="219"/>
      <c r="FTO1" s="219"/>
      <c r="FTP1" s="219"/>
      <c r="FTQ1" s="219"/>
      <c r="FTR1" s="219"/>
      <c r="FTS1" s="219"/>
      <c r="FTT1" s="219"/>
      <c r="FTU1" s="219"/>
      <c r="FTV1" s="219"/>
      <c r="FTW1" s="219"/>
      <c r="FTX1" s="219"/>
      <c r="FTY1" s="219"/>
      <c r="FTZ1" s="219"/>
      <c r="FUA1" s="219"/>
      <c r="FUB1" s="219"/>
      <c r="FUC1" s="219"/>
      <c r="FUD1" s="219"/>
      <c r="FUE1" s="219"/>
      <c r="FUF1" s="219"/>
      <c r="FUG1" s="219"/>
      <c r="FUH1" s="219"/>
      <c r="FUI1" s="219"/>
      <c r="FUJ1" s="219"/>
      <c r="FUK1" s="219"/>
      <c r="FUL1" s="219"/>
      <c r="FUM1" s="219"/>
      <c r="FUN1" s="219"/>
      <c r="FUO1" s="219"/>
      <c r="FUP1" s="219"/>
      <c r="FUQ1" s="219"/>
      <c r="FUR1" s="219"/>
      <c r="FUS1" s="219"/>
      <c r="FUT1" s="219"/>
      <c r="FUU1" s="219"/>
      <c r="FUV1" s="219"/>
      <c r="FUW1" s="219"/>
      <c r="FUX1" s="219"/>
      <c r="FUY1" s="219"/>
      <c r="FUZ1" s="219"/>
      <c r="FVA1" s="219"/>
      <c r="FVB1" s="219"/>
      <c r="FVC1" s="219"/>
      <c r="FVD1" s="219"/>
      <c r="FVE1" s="219"/>
      <c r="FVF1" s="219"/>
      <c r="FVG1" s="219"/>
      <c r="FVH1" s="219"/>
      <c r="FVI1" s="219"/>
      <c r="FVJ1" s="219"/>
      <c r="FVK1" s="219"/>
      <c r="FVL1" s="219"/>
      <c r="FVM1" s="219"/>
      <c r="FVN1" s="219"/>
      <c r="FVO1" s="219"/>
      <c r="FVP1" s="219"/>
      <c r="FVQ1" s="219"/>
      <c r="FVR1" s="219"/>
      <c r="FVS1" s="219"/>
      <c r="FVT1" s="219"/>
      <c r="FVU1" s="219"/>
      <c r="FVV1" s="219"/>
      <c r="FVW1" s="219"/>
      <c r="FVX1" s="219"/>
      <c r="FVY1" s="219"/>
      <c r="FVZ1" s="219"/>
      <c r="FWA1" s="219"/>
      <c r="FWB1" s="219"/>
      <c r="FWC1" s="219"/>
      <c r="FWD1" s="219"/>
      <c r="FWE1" s="219"/>
      <c r="FWF1" s="219"/>
      <c r="FWG1" s="219"/>
      <c r="FWH1" s="219"/>
      <c r="FWI1" s="219"/>
      <c r="FWJ1" s="219"/>
      <c r="FWK1" s="219"/>
      <c r="FWL1" s="219"/>
      <c r="FWM1" s="219"/>
      <c r="FWN1" s="219"/>
      <c r="FWO1" s="219"/>
      <c r="FWP1" s="219"/>
      <c r="FWQ1" s="219"/>
      <c r="FWR1" s="219"/>
      <c r="FWS1" s="219"/>
      <c r="FWT1" s="219"/>
      <c r="FWU1" s="219"/>
      <c r="FWV1" s="219"/>
      <c r="FWW1" s="219"/>
      <c r="FWX1" s="219"/>
      <c r="FWY1" s="219"/>
      <c r="FWZ1" s="219"/>
      <c r="FXA1" s="219"/>
      <c r="FXB1" s="219"/>
      <c r="FXC1" s="219"/>
      <c r="FXD1" s="219"/>
      <c r="FXE1" s="219"/>
      <c r="FXF1" s="219"/>
      <c r="FXG1" s="219"/>
      <c r="FXH1" s="219"/>
      <c r="FXI1" s="219"/>
      <c r="FXJ1" s="219"/>
      <c r="FXK1" s="219"/>
      <c r="FXL1" s="219"/>
      <c r="FXM1" s="219"/>
      <c r="FXN1" s="219"/>
      <c r="FXO1" s="219"/>
      <c r="FXP1" s="219"/>
      <c r="FXQ1" s="219"/>
      <c r="FXR1" s="219"/>
      <c r="FXS1" s="219"/>
      <c r="FXT1" s="219"/>
      <c r="FXU1" s="219"/>
      <c r="FXV1" s="219"/>
      <c r="FXW1" s="219"/>
      <c r="FXX1" s="219"/>
      <c r="FXY1" s="219"/>
      <c r="FXZ1" s="219"/>
      <c r="FYA1" s="219"/>
      <c r="FYB1" s="219"/>
      <c r="FYC1" s="219"/>
      <c r="FYD1" s="219"/>
      <c r="FYE1" s="219"/>
      <c r="FYF1" s="219"/>
      <c r="FYG1" s="219"/>
      <c r="FYH1" s="219"/>
      <c r="FYI1" s="219"/>
      <c r="FYJ1" s="219"/>
      <c r="FYK1" s="219"/>
      <c r="FYL1" s="219"/>
      <c r="FYM1" s="219"/>
      <c r="FYN1" s="219"/>
      <c r="FYO1" s="219"/>
      <c r="FYP1" s="219"/>
      <c r="FYQ1" s="219"/>
      <c r="FYR1" s="219"/>
      <c r="FYS1" s="219"/>
      <c r="FYT1" s="219"/>
      <c r="FYU1" s="219"/>
      <c r="FYV1" s="219"/>
      <c r="FYW1" s="219"/>
      <c r="FYX1" s="219"/>
      <c r="FYY1" s="219"/>
      <c r="FYZ1" s="219"/>
      <c r="FZA1" s="219"/>
      <c r="FZB1" s="219"/>
      <c r="FZC1" s="219"/>
      <c r="FZD1" s="219"/>
      <c r="FZE1" s="219"/>
      <c r="FZF1" s="219"/>
      <c r="FZG1" s="219"/>
      <c r="FZH1" s="219"/>
      <c r="FZI1" s="219"/>
      <c r="FZJ1" s="219"/>
      <c r="FZK1" s="219"/>
      <c r="FZL1" s="219"/>
      <c r="FZM1" s="219"/>
      <c r="FZN1" s="219"/>
      <c r="FZO1" s="219"/>
      <c r="FZP1" s="219"/>
      <c r="FZQ1" s="219"/>
      <c r="FZR1" s="219"/>
      <c r="FZS1" s="219"/>
      <c r="FZT1" s="219"/>
      <c r="FZU1" s="219"/>
      <c r="FZV1" s="219"/>
      <c r="FZW1" s="219"/>
      <c r="FZX1" s="219"/>
      <c r="FZY1" s="219"/>
      <c r="FZZ1" s="219"/>
      <c r="GAA1" s="219"/>
      <c r="GAB1" s="219"/>
      <c r="GAC1" s="219"/>
      <c r="GAD1" s="219"/>
      <c r="GAE1" s="219"/>
      <c r="GAF1" s="219"/>
      <c r="GAG1" s="219"/>
      <c r="GAH1" s="219"/>
      <c r="GAI1" s="219"/>
      <c r="GAJ1" s="219"/>
      <c r="GAK1" s="219"/>
      <c r="GAL1" s="219"/>
      <c r="GAM1" s="219"/>
      <c r="GAN1" s="219"/>
      <c r="GAO1" s="219"/>
      <c r="GAP1" s="219"/>
      <c r="GAQ1" s="219"/>
      <c r="GAR1" s="219"/>
      <c r="GAS1" s="219"/>
      <c r="GAT1" s="219"/>
      <c r="GAU1" s="219"/>
      <c r="GAV1" s="219"/>
      <c r="GAW1" s="219"/>
      <c r="GAX1" s="219"/>
      <c r="GAY1" s="219"/>
      <c r="GAZ1" s="219"/>
      <c r="GBA1" s="219"/>
      <c r="GBB1" s="219"/>
      <c r="GBC1" s="219"/>
      <c r="GBD1" s="219"/>
      <c r="GBE1" s="219"/>
      <c r="GBF1" s="219"/>
      <c r="GBG1" s="219"/>
      <c r="GBH1" s="219"/>
      <c r="GBI1" s="219"/>
      <c r="GBJ1" s="219"/>
      <c r="GBK1" s="219"/>
      <c r="GBL1" s="219"/>
      <c r="GBM1" s="219"/>
      <c r="GBN1" s="219"/>
      <c r="GBO1" s="219"/>
      <c r="GBP1" s="219"/>
      <c r="GBQ1" s="219"/>
      <c r="GBR1" s="219"/>
      <c r="GBS1" s="219"/>
      <c r="GBT1" s="219"/>
      <c r="GBU1" s="219"/>
      <c r="GBV1" s="219"/>
      <c r="GBW1" s="219"/>
      <c r="GBX1" s="219"/>
      <c r="GBY1" s="219"/>
      <c r="GBZ1" s="219"/>
      <c r="GCA1" s="219"/>
      <c r="GCB1" s="219"/>
      <c r="GCC1" s="219"/>
      <c r="GCD1" s="219"/>
      <c r="GCE1" s="219"/>
      <c r="GCF1" s="219"/>
      <c r="GCG1" s="219"/>
      <c r="GCH1" s="219"/>
      <c r="GCI1" s="219"/>
      <c r="GCJ1" s="219"/>
      <c r="GCK1" s="219"/>
      <c r="GCL1" s="219"/>
      <c r="GCM1" s="219"/>
      <c r="GCN1" s="219"/>
      <c r="GCO1" s="219"/>
      <c r="GCP1" s="219"/>
      <c r="GCQ1" s="219"/>
      <c r="GCR1" s="219"/>
      <c r="GCS1" s="219"/>
      <c r="GCT1" s="219"/>
      <c r="GCU1" s="219"/>
      <c r="GCV1" s="219"/>
      <c r="GCW1" s="219"/>
      <c r="GCX1" s="219"/>
      <c r="GCY1" s="219"/>
      <c r="GCZ1" s="219"/>
      <c r="GDA1" s="219"/>
      <c r="GDB1" s="219"/>
      <c r="GDC1" s="219"/>
      <c r="GDD1" s="219"/>
      <c r="GDE1" s="219"/>
      <c r="GDF1" s="219"/>
      <c r="GDG1" s="219"/>
      <c r="GDH1" s="219"/>
      <c r="GDI1" s="219"/>
      <c r="GDJ1" s="219"/>
      <c r="GDK1" s="219"/>
      <c r="GDL1" s="219"/>
      <c r="GDM1" s="219"/>
      <c r="GDN1" s="219"/>
      <c r="GDO1" s="219"/>
      <c r="GDP1" s="219"/>
      <c r="GDQ1" s="219"/>
      <c r="GDR1" s="219"/>
      <c r="GDS1" s="219"/>
      <c r="GDT1" s="219"/>
      <c r="GDU1" s="219"/>
      <c r="GDV1" s="219"/>
      <c r="GDW1" s="219"/>
      <c r="GDX1" s="219"/>
      <c r="GDY1" s="219"/>
      <c r="GDZ1" s="219"/>
      <c r="GEA1" s="219"/>
      <c r="GEB1" s="219"/>
      <c r="GEC1" s="219"/>
      <c r="GED1" s="219"/>
      <c r="GEE1" s="219"/>
      <c r="GEF1" s="219"/>
      <c r="GEG1" s="219"/>
      <c r="GEH1" s="219"/>
      <c r="GEI1" s="219"/>
      <c r="GEJ1" s="219"/>
      <c r="GEK1" s="219"/>
      <c r="GEL1" s="219"/>
      <c r="GEM1" s="219"/>
      <c r="GEN1" s="219"/>
      <c r="GEO1" s="219"/>
      <c r="GEP1" s="219"/>
      <c r="GEQ1" s="219"/>
      <c r="GER1" s="219"/>
      <c r="GES1" s="219"/>
      <c r="GET1" s="219"/>
      <c r="GEU1" s="219"/>
      <c r="GEV1" s="219"/>
      <c r="GEW1" s="219"/>
      <c r="GEX1" s="219"/>
      <c r="GEY1" s="219"/>
      <c r="GEZ1" s="219"/>
      <c r="GFA1" s="219"/>
      <c r="GFB1" s="219"/>
      <c r="GFC1" s="219"/>
      <c r="GFD1" s="219"/>
      <c r="GFE1" s="219"/>
      <c r="GFF1" s="219"/>
      <c r="GFG1" s="219"/>
      <c r="GFH1" s="219"/>
      <c r="GFI1" s="219"/>
      <c r="GFJ1" s="219"/>
      <c r="GFK1" s="219"/>
      <c r="GFL1" s="219"/>
      <c r="GFM1" s="219"/>
      <c r="GFN1" s="219"/>
      <c r="GFO1" s="219"/>
      <c r="GFP1" s="219"/>
      <c r="GFQ1" s="219"/>
      <c r="GFR1" s="219"/>
      <c r="GFS1" s="219"/>
      <c r="GFT1" s="219"/>
      <c r="GFU1" s="219"/>
      <c r="GFV1" s="219"/>
      <c r="GFW1" s="219"/>
      <c r="GFX1" s="219"/>
      <c r="GFY1" s="219"/>
      <c r="GFZ1" s="219"/>
      <c r="GGA1" s="219"/>
      <c r="GGB1" s="219"/>
      <c r="GGC1" s="219"/>
      <c r="GGD1" s="219"/>
      <c r="GGE1" s="219"/>
      <c r="GGF1" s="219"/>
      <c r="GGG1" s="219"/>
      <c r="GGH1" s="219"/>
      <c r="GGI1" s="219"/>
      <c r="GGJ1" s="219"/>
      <c r="GGK1" s="219"/>
      <c r="GGL1" s="219"/>
      <c r="GGM1" s="219"/>
      <c r="GGN1" s="219"/>
      <c r="GGO1" s="219"/>
      <c r="GGP1" s="219"/>
      <c r="GGQ1" s="219"/>
      <c r="GGR1" s="219"/>
      <c r="GGS1" s="219"/>
      <c r="GGT1" s="219"/>
      <c r="GGU1" s="219"/>
      <c r="GGV1" s="219"/>
      <c r="GGW1" s="219"/>
      <c r="GGX1" s="219"/>
      <c r="GGY1" s="219"/>
      <c r="GGZ1" s="219"/>
      <c r="GHA1" s="219"/>
      <c r="GHB1" s="219"/>
      <c r="GHC1" s="219"/>
      <c r="GHD1" s="219"/>
      <c r="GHE1" s="219"/>
      <c r="GHF1" s="219"/>
      <c r="GHG1" s="219"/>
      <c r="GHH1" s="219"/>
      <c r="GHI1" s="219"/>
      <c r="GHJ1" s="219"/>
      <c r="GHK1" s="219"/>
      <c r="GHL1" s="219"/>
      <c r="GHM1" s="219"/>
      <c r="GHN1" s="219"/>
      <c r="GHO1" s="219"/>
      <c r="GHP1" s="219"/>
      <c r="GHQ1" s="219"/>
      <c r="GHR1" s="219"/>
      <c r="GHS1" s="219"/>
      <c r="GHT1" s="219"/>
      <c r="GHU1" s="219"/>
      <c r="GHV1" s="219"/>
      <c r="GHW1" s="219"/>
      <c r="GHX1" s="219"/>
      <c r="GHY1" s="219"/>
      <c r="GHZ1" s="219"/>
      <c r="GIA1" s="219"/>
      <c r="GIB1" s="219"/>
      <c r="GIC1" s="219"/>
      <c r="GID1" s="219"/>
      <c r="GIE1" s="219"/>
      <c r="GIF1" s="219"/>
      <c r="GIG1" s="219"/>
      <c r="GIH1" s="219"/>
      <c r="GII1" s="219"/>
      <c r="GIJ1" s="219"/>
      <c r="GIK1" s="219"/>
      <c r="GIL1" s="219"/>
      <c r="GIM1" s="219"/>
      <c r="GIN1" s="219"/>
      <c r="GIO1" s="219"/>
      <c r="GIP1" s="219"/>
      <c r="GIQ1" s="219"/>
      <c r="GIR1" s="219"/>
      <c r="GIS1" s="219"/>
      <c r="GIT1" s="219"/>
      <c r="GIU1" s="219"/>
      <c r="GIV1" s="219"/>
      <c r="GIW1" s="219"/>
      <c r="GIX1" s="219"/>
      <c r="GIY1" s="219"/>
      <c r="GIZ1" s="219"/>
      <c r="GJA1" s="219"/>
      <c r="GJB1" s="219"/>
      <c r="GJC1" s="219"/>
      <c r="GJD1" s="219"/>
      <c r="GJE1" s="219"/>
      <c r="GJF1" s="219"/>
      <c r="GJG1" s="219"/>
      <c r="GJH1" s="219"/>
      <c r="GJI1" s="219"/>
      <c r="GJJ1" s="219"/>
      <c r="GJK1" s="219"/>
      <c r="GJL1" s="219"/>
      <c r="GJM1" s="219"/>
      <c r="GJN1" s="219"/>
      <c r="GJO1" s="219"/>
      <c r="GJP1" s="219"/>
      <c r="GJQ1" s="219"/>
      <c r="GJR1" s="219"/>
      <c r="GJS1" s="219"/>
      <c r="GJT1" s="219"/>
      <c r="GJU1" s="219"/>
      <c r="GJV1" s="219"/>
      <c r="GJW1" s="219"/>
      <c r="GJX1" s="219"/>
      <c r="GJY1" s="219"/>
      <c r="GJZ1" s="219"/>
      <c r="GKA1" s="219"/>
      <c r="GKB1" s="219"/>
      <c r="GKC1" s="219"/>
      <c r="GKD1" s="219"/>
      <c r="GKE1" s="219"/>
      <c r="GKF1" s="219"/>
      <c r="GKG1" s="219"/>
      <c r="GKH1" s="219"/>
      <c r="GKI1" s="219"/>
      <c r="GKJ1" s="219"/>
      <c r="GKK1" s="219"/>
      <c r="GKL1" s="219"/>
      <c r="GKM1" s="219"/>
      <c r="GKN1" s="219"/>
      <c r="GKO1" s="219"/>
      <c r="GKP1" s="219"/>
      <c r="GKQ1" s="219"/>
      <c r="GKR1" s="219"/>
      <c r="GKS1" s="219"/>
      <c r="GKT1" s="219"/>
      <c r="GKU1" s="219"/>
      <c r="GKV1" s="219"/>
      <c r="GKW1" s="219"/>
      <c r="GKX1" s="219"/>
      <c r="GKY1" s="219"/>
      <c r="GKZ1" s="219"/>
      <c r="GLA1" s="219"/>
      <c r="GLB1" s="219"/>
      <c r="GLC1" s="219"/>
      <c r="GLD1" s="219"/>
      <c r="GLE1" s="219"/>
      <c r="GLF1" s="219"/>
      <c r="GLG1" s="219"/>
      <c r="GLH1" s="219"/>
      <c r="GLI1" s="219"/>
      <c r="GLJ1" s="219"/>
      <c r="GLK1" s="219"/>
      <c r="GLL1" s="219"/>
      <c r="GLM1" s="219"/>
      <c r="GLN1" s="219"/>
      <c r="GLO1" s="219"/>
      <c r="GLP1" s="219"/>
      <c r="GLQ1" s="219"/>
      <c r="GLR1" s="219"/>
      <c r="GLS1" s="219"/>
      <c r="GLT1" s="219"/>
      <c r="GLU1" s="219"/>
      <c r="GLV1" s="219"/>
      <c r="GLW1" s="219"/>
      <c r="GLX1" s="219"/>
      <c r="GLY1" s="219"/>
      <c r="GLZ1" s="219"/>
      <c r="GMA1" s="219"/>
      <c r="GMB1" s="219"/>
      <c r="GMC1" s="219"/>
      <c r="GMD1" s="219"/>
      <c r="GME1" s="219"/>
      <c r="GMF1" s="219"/>
      <c r="GMG1" s="219"/>
      <c r="GMH1" s="219"/>
      <c r="GMI1" s="219"/>
      <c r="GMJ1" s="219"/>
      <c r="GMK1" s="219"/>
      <c r="GML1" s="219"/>
      <c r="GMM1" s="219"/>
      <c r="GMN1" s="219"/>
      <c r="GMO1" s="219"/>
      <c r="GMP1" s="219"/>
      <c r="GMQ1" s="219"/>
      <c r="GMR1" s="219"/>
      <c r="GMS1" s="219"/>
      <c r="GMT1" s="219"/>
      <c r="GMU1" s="219"/>
      <c r="GMV1" s="219"/>
      <c r="GMW1" s="219"/>
      <c r="GMX1" s="219"/>
      <c r="GMY1" s="219"/>
      <c r="GMZ1" s="219"/>
      <c r="GNA1" s="219"/>
      <c r="GNB1" s="219"/>
      <c r="GNC1" s="219"/>
      <c r="GND1" s="219"/>
      <c r="GNE1" s="219"/>
      <c r="GNF1" s="219"/>
      <c r="GNG1" s="219"/>
      <c r="GNH1" s="219"/>
      <c r="GNI1" s="219"/>
      <c r="GNJ1" s="219"/>
      <c r="GNK1" s="219"/>
      <c r="GNL1" s="219"/>
      <c r="GNM1" s="219"/>
      <c r="GNN1" s="219"/>
      <c r="GNO1" s="219"/>
      <c r="GNP1" s="219"/>
      <c r="GNQ1" s="219"/>
      <c r="GNR1" s="219"/>
      <c r="GNS1" s="219"/>
      <c r="GNT1" s="219"/>
      <c r="GNU1" s="219"/>
      <c r="GNV1" s="219"/>
      <c r="GNW1" s="219"/>
      <c r="GNX1" s="219"/>
      <c r="GNY1" s="219"/>
      <c r="GNZ1" s="219"/>
      <c r="GOA1" s="219"/>
      <c r="GOB1" s="219"/>
      <c r="GOC1" s="219"/>
      <c r="GOD1" s="219"/>
      <c r="GOE1" s="219"/>
      <c r="GOF1" s="219"/>
      <c r="GOG1" s="219"/>
      <c r="GOH1" s="219"/>
      <c r="GOI1" s="219"/>
      <c r="GOJ1" s="219"/>
      <c r="GOK1" s="219"/>
      <c r="GOL1" s="219"/>
      <c r="GOM1" s="219"/>
      <c r="GON1" s="219"/>
      <c r="GOO1" s="219"/>
      <c r="GOP1" s="219"/>
      <c r="GOQ1" s="219"/>
      <c r="GOR1" s="219"/>
      <c r="GOS1" s="219"/>
      <c r="GOT1" s="219"/>
      <c r="GOU1" s="219"/>
      <c r="GOV1" s="219"/>
      <c r="GOW1" s="219"/>
      <c r="GOX1" s="219"/>
      <c r="GOY1" s="219"/>
      <c r="GOZ1" s="219"/>
      <c r="GPA1" s="219"/>
      <c r="GPB1" s="219"/>
      <c r="GPC1" s="219"/>
      <c r="GPD1" s="219"/>
      <c r="GPE1" s="219"/>
      <c r="GPF1" s="219"/>
      <c r="GPG1" s="219"/>
      <c r="GPH1" s="219"/>
      <c r="GPI1" s="219"/>
      <c r="GPJ1" s="219"/>
      <c r="GPK1" s="219"/>
      <c r="GPL1" s="219"/>
      <c r="GPM1" s="219"/>
      <c r="GPN1" s="219"/>
      <c r="GPO1" s="219"/>
      <c r="GPP1" s="219"/>
      <c r="GPQ1" s="219"/>
      <c r="GPR1" s="219"/>
      <c r="GPS1" s="219"/>
      <c r="GPT1" s="219"/>
      <c r="GPU1" s="219"/>
      <c r="GPV1" s="219"/>
      <c r="GPW1" s="219"/>
      <c r="GPX1" s="219"/>
      <c r="GPY1" s="219"/>
      <c r="GPZ1" s="219"/>
      <c r="GQA1" s="219"/>
      <c r="GQB1" s="219"/>
      <c r="GQC1" s="219"/>
      <c r="GQD1" s="219"/>
      <c r="GQE1" s="219"/>
      <c r="GQF1" s="219"/>
      <c r="GQG1" s="219"/>
      <c r="GQH1" s="219"/>
      <c r="GQI1" s="219"/>
      <c r="GQJ1" s="219"/>
      <c r="GQK1" s="219"/>
      <c r="GQL1" s="219"/>
      <c r="GQM1" s="219"/>
      <c r="GQN1" s="219"/>
      <c r="GQO1" s="219"/>
      <c r="GQP1" s="219"/>
      <c r="GQQ1" s="219"/>
      <c r="GQR1" s="219"/>
      <c r="GQS1" s="219"/>
      <c r="GQT1" s="219"/>
      <c r="GQU1" s="219"/>
      <c r="GQV1" s="219"/>
      <c r="GQW1" s="219"/>
      <c r="GQX1" s="219"/>
      <c r="GQY1" s="219"/>
      <c r="GQZ1" s="219"/>
      <c r="GRA1" s="219"/>
      <c r="GRB1" s="219"/>
      <c r="GRC1" s="219"/>
      <c r="GRD1" s="219"/>
      <c r="GRE1" s="219"/>
      <c r="GRF1" s="219"/>
      <c r="GRG1" s="219"/>
      <c r="GRH1" s="219"/>
      <c r="GRI1" s="219"/>
      <c r="GRJ1" s="219"/>
      <c r="GRK1" s="219"/>
      <c r="GRL1" s="219"/>
      <c r="GRM1" s="219"/>
      <c r="GRN1" s="219"/>
      <c r="GRO1" s="219"/>
      <c r="GRP1" s="219"/>
      <c r="GRQ1" s="219"/>
      <c r="GRR1" s="219"/>
      <c r="GRS1" s="219"/>
      <c r="GRT1" s="219"/>
      <c r="GRU1" s="219"/>
      <c r="GRV1" s="219"/>
      <c r="GRW1" s="219"/>
      <c r="GRX1" s="219"/>
      <c r="GRY1" s="219"/>
      <c r="GRZ1" s="219"/>
      <c r="GSA1" s="219"/>
      <c r="GSB1" s="219"/>
      <c r="GSC1" s="219"/>
      <c r="GSD1" s="219"/>
      <c r="GSE1" s="219"/>
      <c r="GSF1" s="219"/>
      <c r="GSG1" s="219"/>
      <c r="GSH1" s="219"/>
      <c r="GSI1" s="219"/>
      <c r="GSJ1" s="219"/>
      <c r="GSK1" s="219"/>
      <c r="GSL1" s="219"/>
      <c r="GSM1" s="219"/>
      <c r="GSN1" s="219"/>
      <c r="GSO1" s="219"/>
      <c r="GSP1" s="219"/>
      <c r="GSQ1" s="219"/>
      <c r="GSR1" s="219"/>
      <c r="GSS1" s="219"/>
      <c r="GST1" s="219"/>
      <c r="GSU1" s="219"/>
      <c r="GSV1" s="219"/>
      <c r="GSW1" s="219"/>
      <c r="GSX1" s="219"/>
      <c r="GSY1" s="219"/>
      <c r="GSZ1" s="219"/>
      <c r="GTA1" s="219"/>
      <c r="GTB1" s="219"/>
      <c r="GTC1" s="219"/>
      <c r="GTD1" s="219"/>
      <c r="GTE1" s="219"/>
      <c r="GTF1" s="219"/>
      <c r="GTG1" s="219"/>
      <c r="GTH1" s="219"/>
      <c r="GTI1" s="219"/>
      <c r="GTJ1" s="219"/>
      <c r="GTK1" s="219"/>
      <c r="GTL1" s="219"/>
      <c r="GTM1" s="219"/>
      <c r="GTN1" s="219"/>
      <c r="GTO1" s="219"/>
      <c r="GTP1" s="219"/>
      <c r="GTQ1" s="219"/>
      <c r="GTR1" s="219"/>
      <c r="GTS1" s="219"/>
      <c r="GTT1" s="219"/>
      <c r="GTU1" s="219"/>
      <c r="GTV1" s="219"/>
      <c r="GTW1" s="219"/>
      <c r="GTX1" s="219"/>
      <c r="GTY1" s="219"/>
      <c r="GTZ1" s="219"/>
      <c r="GUA1" s="219"/>
      <c r="GUB1" s="219"/>
      <c r="GUC1" s="219"/>
      <c r="GUD1" s="219"/>
      <c r="GUE1" s="219"/>
      <c r="GUF1" s="219"/>
      <c r="GUG1" s="219"/>
      <c r="GUH1" s="219"/>
      <c r="GUI1" s="219"/>
      <c r="GUJ1" s="219"/>
      <c r="GUK1" s="219"/>
      <c r="GUL1" s="219"/>
      <c r="GUM1" s="219"/>
      <c r="GUN1" s="219"/>
      <c r="GUO1" s="219"/>
      <c r="GUP1" s="219"/>
      <c r="GUQ1" s="219"/>
      <c r="GUR1" s="219"/>
      <c r="GUS1" s="219"/>
      <c r="GUT1" s="219"/>
      <c r="GUU1" s="219"/>
      <c r="GUV1" s="219"/>
      <c r="GUW1" s="219"/>
      <c r="GUX1" s="219"/>
      <c r="GUY1" s="219"/>
      <c r="GUZ1" s="219"/>
      <c r="GVA1" s="219"/>
      <c r="GVB1" s="219"/>
      <c r="GVC1" s="219"/>
      <c r="GVD1" s="219"/>
      <c r="GVE1" s="219"/>
      <c r="GVF1" s="219"/>
      <c r="GVG1" s="219"/>
      <c r="GVH1" s="219"/>
      <c r="GVI1" s="219"/>
      <c r="GVJ1" s="219"/>
      <c r="GVK1" s="219"/>
      <c r="GVL1" s="219"/>
      <c r="GVM1" s="219"/>
      <c r="GVN1" s="219"/>
      <c r="GVO1" s="219"/>
      <c r="GVP1" s="219"/>
      <c r="GVQ1" s="219"/>
      <c r="GVR1" s="219"/>
      <c r="GVS1" s="219"/>
      <c r="GVT1" s="219"/>
      <c r="GVU1" s="219"/>
      <c r="GVV1" s="219"/>
      <c r="GVW1" s="219"/>
      <c r="GVX1" s="219"/>
      <c r="GVY1" s="219"/>
      <c r="GVZ1" s="219"/>
      <c r="GWA1" s="219"/>
      <c r="GWB1" s="219"/>
      <c r="GWC1" s="219"/>
      <c r="GWD1" s="219"/>
      <c r="GWE1" s="219"/>
      <c r="GWF1" s="219"/>
      <c r="GWG1" s="219"/>
      <c r="GWH1" s="219"/>
      <c r="GWI1" s="219"/>
      <c r="GWJ1" s="219"/>
      <c r="GWK1" s="219"/>
      <c r="GWL1" s="219"/>
      <c r="GWM1" s="219"/>
      <c r="GWN1" s="219"/>
      <c r="GWO1" s="219"/>
      <c r="GWP1" s="219"/>
      <c r="GWQ1" s="219"/>
      <c r="GWR1" s="219"/>
      <c r="GWS1" s="219"/>
      <c r="GWT1" s="219"/>
      <c r="GWU1" s="219"/>
      <c r="GWV1" s="219"/>
      <c r="GWW1" s="219"/>
      <c r="GWX1" s="219"/>
      <c r="GWY1" s="219"/>
      <c r="GWZ1" s="219"/>
      <c r="GXA1" s="219"/>
      <c r="GXB1" s="219"/>
      <c r="GXC1" s="219"/>
      <c r="GXD1" s="219"/>
      <c r="GXE1" s="219"/>
      <c r="GXF1" s="219"/>
      <c r="GXG1" s="219"/>
      <c r="GXH1" s="219"/>
      <c r="GXI1" s="219"/>
      <c r="GXJ1" s="219"/>
      <c r="GXK1" s="219"/>
      <c r="GXL1" s="219"/>
      <c r="GXM1" s="219"/>
      <c r="GXN1" s="219"/>
      <c r="GXO1" s="219"/>
      <c r="GXP1" s="219"/>
      <c r="GXQ1" s="219"/>
      <c r="GXR1" s="219"/>
      <c r="GXS1" s="219"/>
      <c r="GXT1" s="219"/>
      <c r="GXU1" s="219"/>
      <c r="GXV1" s="219"/>
      <c r="GXW1" s="219"/>
      <c r="GXX1" s="219"/>
      <c r="GXY1" s="219"/>
      <c r="GXZ1" s="219"/>
      <c r="GYA1" s="219"/>
      <c r="GYB1" s="219"/>
      <c r="GYC1" s="219"/>
      <c r="GYD1" s="219"/>
      <c r="GYE1" s="219"/>
      <c r="GYF1" s="219"/>
      <c r="GYG1" s="219"/>
      <c r="GYH1" s="219"/>
      <c r="GYI1" s="219"/>
      <c r="GYJ1" s="219"/>
      <c r="GYK1" s="219"/>
      <c r="GYL1" s="219"/>
      <c r="GYM1" s="219"/>
      <c r="GYN1" s="219"/>
      <c r="GYO1" s="219"/>
      <c r="GYP1" s="219"/>
      <c r="GYQ1" s="219"/>
      <c r="GYR1" s="219"/>
      <c r="GYS1" s="219"/>
      <c r="GYT1" s="219"/>
      <c r="GYU1" s="219"/>
      <c r="GYV1" s="219"/>
      <c r="GYW1" s="219"/>
      <c r="GYX1" s="219"/>
      <c r="GYY1" s="219"/>
      <c r="GYZ1" s="219"/>
      <c r="GZA1" s="219"/>
      <c r="GZB1" s="219"/>
      <c r="GZC1" s="219"/>
      <c r="GZD1" s="219"/>
      <c r="GZE1" s="219"/>
      <c r="GZF1" s="219"/>
      <c r="GZG1" s="219"/>
      <c r="GZH1" s="219"/>
      <c r="GZI1" s="219"/>
      <c r="GZJ1" s="219"/>
      <c r="GZK1" s="219"/>
      <c r="GZL1" s="219"/>
      <c r="GZM1" s="219"/>
      <c r="GZN1" s="219"/>
      <c r="GZO1" s="219"/>
      <c r="GZP1" s="219"/>
      <c r="GZQ1" s="219"/>
      <c r="GZR1" s="219"/>
      <c r="GZS1" s="219"/>
      <c r="GZT1" s="219"/>
      <c r="GZU1" s="219"/>
      <c r="GZV1" s="219"/>
      <c r="GZW1" s="219"/>
      <c r="GZX1" s="219"/>
      <c r="GZY1" s="219"/>
      <c r="GZZ1" s="219"/>
      <c r="HAA1" s="219"/>
      <c r="HAB1" s="219"/>
      <c r="HAC1" s="219"/>
      <c r="HAD1" s="219"/>
      <c r="HAE1" s="219"/>
      <c r="HAF1" s="219"/>
      <c r="HAG1" s="219"/>
      <c r="HAH1" s="219"/>
      <c r="HAI1" s="219"/>
      <c r="HAJ1" s="219"/>
      <c r="HAK1" s="219"/>
      <c r="HAL1" s="219"/>
      <c r="HAM1" s="219"/>
      <c r="HAN1" s="219"/>
      <c r="HAO1" s="219"/>
      <c r="HAP1" s="219"/>
      <c r="HAQ1" s="219"/>
      <c r="HAR1" s="219"/>
      <c r="HAS1" s="219"/>
      <c r="HAT1" s="219"/>
      <c r="HAU1" s="219"/>
      <c r="HAV1" s="219"/>
      <c r="HAW1" s="219"/>
      <c r="HAX1" s="219"/>
      <c r="HAY1" s="219"/>
      <c r="HAZ1" s="219"/>
      <c r="HBA1" s="219"/>
      <c r="HBB1" s="219"/>
      <c r="HBC1" s="219"/>
      <c r="HBD1" s="219"/>
      <c r="HBE1" s="219"/>
      <c r="HBF1" s="219"/>
      <c r="HBG1" s="219"/>
      <c r="HBH1" s="219"/>
      <c r="HBI1" s="219"/>
      <c r="HBJ1" s="219"/>
      <c r="HBK1" s="219"/>
      <c r="HBL1" s="219"/>
      <c r="HBM1" s="219"/>
      <c r="HBN1" s="219"/>
      <c r="HBO1" s="219"/>
      <c r="HBP1" s="219"/>
      <c r="HBQ1" s="219"/>
      <c r="HBR1" s="219"/>
      <c r="HBS1" s="219"/>
      <c r="HBT1" s="219"/>
      <c r="HBU1" s="219"/>
      <c r="HBV1" s="219"/>
      <c r="HBW1" s="219"/>
      <c r="HBX1" s="219"/>
      <c r="HBY1" s="219"/>
      <c r="HBZ1" s="219"/>
      <c r="HCA1" s="219"/>
      <c r="HCB1" s="219"/>
      <c r="HCC1" s="219"/>
      <c r="HCD1" s="219"/>
      <c r="HCE1" s="219"/>
      <c r="HCF1" s="219"/>
      <c r="HCG1" s="219"/>
      <c r="HCH1" s="219"/>
      <c r="HCI1" s="219"/>
      <c r="HCJ1" s="219"/>
      <c r="HCK1" s="219"/>
      <c r="HCL1" s="219"/>
      <c r="HCM1" s="219"/>
      <c r="HCN1" s="219"/>
      <c r="HCO1" s="219"/>
      <c r="HCP1" s="219"/>
      <c r="HCQ1" s="219"/>
      <c r="HCR1" s="219"/>
      <c r="HCS1" s="219"/>
      <c r="HCT1" s="219"/>
      <c r="HCU1" s="219"/>
      <c r="HCV1" s="219"/>
      <c r="HCW1" s="219"/>
      <c r="HCX1" s="219"/>
      <c r="HCY1" s="219"/>
      <c r="HCZ1" s="219"/>
      <c r="HDA1" s="219"/>
      <c r="HDB1" s="219"/>
      <c r="HDC1" s="219"/>
      <c r="HDD1" s="219"/>
      <c r="HDE1" s="219"/>
      <c r="HDF1" s="219"/>
      <c r="HDG1" s="219"/>
      <c r="HDH1" s="219"/>
      <c r="HDI1" s="219"/>
      <c r="HDJ1" s="219"/>
      <c r="HDK1" s="219"/>
      <c r="HDL1" s="219"/>
      <c r="HDM1" s="219"/>
      <c r="HDN1" s="219"/>
      <c r="HDO1" s="219"/>
      <c r="HDP1" s="219"/>
      <c r="HDQ1" s="219"/>
      <c r="HDR1" s="219"/>
      <c r="HDS1" s="219"/>
      <c r="HDT1" s="219"/>
      <c r="HDU1" s="219"/>
      <c r="HDV1" s="219"/>
      <c r="HDW1" s="219"/>
      <c r="HDX1" s="219"/>
      <c r="HDY1" s="219"/>
      <c r="HDZ1" s="219"/>
      <c r="HEA1" s="219"/>
      <c r="HEB1" s="219"/>
      <c r="HEC1" s="219"/>
      <c r="HED1" s="219"/>
      <c r="HEE1" s="219"/>
      <c r="HEF1" s="219"/>
      <c r="HEG1" s="219"/>
      <c r="HEH1" s="219"/>
      <c r="HEI1" s="219"/>
      <c r="HEJ1" s="219"/>
      <c r="HEK1" s="219"/>
      <c r="HEL1" s="219"/>
      <c r="HEM1" s="219"/>
      <c r="HEN1" s="219"/>
      <c r="HEO1" s="219"/>
      <c r="HEP1" s="219"/>
      <c r="HEQ1" s="219"/>
      <c r="HER1" s="219"/>
      <c r="HES1" s="219"/>
      <c r="HET1" s="219"/>
      <c r="HEU1" s="219"/>
      <c r="HEV1" s="219"/>
      <c r="HEW1" s="219"/>
      <c r="HEX1" s="219"/>
      <c r="HEY1" s="219"/>
      <c r="HEZ1" s="219"/>
      <c r="HFA1" s="219"/>
      <c r="HFB1" s="219"/>
      <c r="HFC1" s="219"/>
      <c r="HFD1" s="219"/>
      <c r="HFE1" s="219"/>
      <c r="HFF1" s="219"/>
      <c r="HFG1" s="219"/>
      <c r="HFH1" s="219"/>
      <c r="HFI1" s="219"/>
      <c r="HFJ1" s="219"/>
      <c r="HFK1" s="219"/>
      <c r="HFL1" s="219"/>
      <c r="HFM1" s="219"/>
      <c r="HFN1" s="219"/>
      <c r="HFO1" s="219"/>
      <c r="HFP1" s="219"/>
      <c r="HFQ1" s="219"/>
      <c r="HFR1" s="219"/>
      <c r="HFS1" s="219"/>
      <c r="HFT1" s="219"/>
      <c r="HFU1" s="219"/>
      <c r="HFV1" s="219"/>
      <c r="HFW1" s="219"/>
      <c r="HFX1" s="219"/>
      <c r="HFY1" s="219"/>
      <c r="HFZ1" s="219"/>
      <c r="HGA1" s="219"/>
      <c r="HGB1" s="219"/>
      <c r="HGC1" s="219"/>
      <c r="HGD1" s="219"/>
      <c r="HGE1" s="219"/>
      <c r="HGF1" s="219"/>
      <c r="HGG1" s="219"/>
      <c r="HGH1" s="219"/>
      <c r="HGI1" s="219"/>
      <c r="HGJ1" s="219"/>
      <c r="HGK1" s="219"/>
      <c r="HGL1" s="219"/>
      <c r="HGM1" s="219"/>
      <c r="HGN1" s="219"/>
      <c r="HGO1" s="219"/>
      <c r="HGP1" s="219"/>
      <c r="HGQ1" s="219"/>
      <c r="HGR1" s="219"/>
      <c r="HGS1" s="219"/>
      <c r="HGT1" s="219"/>
      <c r="HGU1" s="219"/>
      <c r="HGV1" s="219"/>
      <c r="HGW1" s="219"/>
      <c r="HGX1" s="219"/>
      <c r="HGY1" s="219"/>
      <c r="HGZ1" s="219"/>
      <c r="HHA1" s="219"/>
      <c r="HHB1" s="219"/>
      <c r="HHC1" s="219"/>
      <c r="HHD1" s="219"/>
      <c r="HHE1" s="219"/>
      <c r="HHF1" s="219"/>
      <c r="HHG1" s="219"/>
      <c r="HHH1" s="219"/>
      <c r="HHI1" s="219"/>
      <c r="HHJ1" s="219"/>
      <c r="HHK1" s="219"/>
      <c r="HHL1" s="219"/>
      <c r="HHM1" s="219"/>
      <c r="HHN1" s="219"/>
      <c r="HHO1" s="219"/>
      <c r="HHP1" s="219"/>
      <c r="HHQ1" s="219"/>
      <c r="HHR1" s="219"/>
      <c r="HHS1" s="219"/>
      <c r="HHT1" s="219"/>
      <c r="HHU1" s="219"/>
      <c r="HHV1" s="219"/>
      <c r="HHW1" s="219"/>
      <c r="HHX1" s="219"/>
      <c r="HHY1" s="219"/>
      <c r="HHZ1" s="219"/>
      <c r="HIA1" s="219"/>
      <c r="HIB1" s="219"/>
      <c r="HIC1" s="219"/>
      <c r="HID1" s="219"/>
      <c r="HIE1" s="219"/>
      <c r="HIF1" s="219"/>
      <c r="HIG1" s="219"/>
      <c r="HIH1" s="219"/>
      <c r="HII1" s="219"/>
      <c r="HIJ1" s="219"/>
      <c r="HIK1" s="219"/>
      <c r="HIL1" s="219"/>
      <c r="HIM1" s="219"/>
      <c r="HIN1" s="219"/>
      <c r="HIO1" s="219"/>
      <c r="HIP1" s="219"/>
      <c r="HIQ1" s="219"/>
      <c r="HIR1" s="219"/>
      <c r="HIS1" s="219"/>
      <c r="HIT1" s="219"/>
      <c r="HIU1" s="219"/>
      <c r="HIV1" s="219"/>
      <c r="HIW1" s="219"/>
      <c r="HIX1" s="219"/>
      <c r="HIY1" s="219"/>
      <c r="HIZ1" s="219"/>
      <c r="HJA1" s="219"/>
      <c r="HJB1" s="219"/>
      <c r="HJC1" s="219"/>
      <c r="HJD1" s="219"/>
      <c r="HJE1" s="219"/>
      <c r="HJF1" s="219"/>
      <c r="HJG1" s="219"/>
      <c r="HJH1" s="219"/>
      <c r="HJI1" s="219"/>
      <c r="HJJ1" s="219"/>
      <c r="HJK1" s="219"/>
      <c r="HJL1" s="219"/>
      <c r="HJM1" s="219"/>
      <c r="HJN1" s="219"/>
      <c r="HJO1" s="219"/>
      <c r="HJP1" s="219"/>
      <c r="HJQ1" s="219"/>
      <c r="HJR1" s="219"/>
      <c r="HJS1" s="219"/>
      <c r="HJT1" s="219"/>
      <c r="HJU1" s="219"/>
      <c r="HJV1" s="219"/>
      <c r="HJW1" s="219"/>
      <c r="HJX1" s="219"/>
      <c r="HJY1" s="219"/>
      <c r="HJZ1" s="219"/>
      <c r="HKA1" s="219"/>
      <c r="HKB1" s="219"/>
      <c r="HKC1" s="219"/>
      <c r="HKD1" s="219"/>
      <c r="HKE1" s="219"/>
      <c r="HKF1" s="219"/>
      <c r="HKG1" s="219"/>
      <c r="HKH1" s="219"/>
      <c r="HKI1" s="219"/>
      <c r="HKJ1" s="219"/>
      <c r="HKK1" s="219"/>
      <c r="HKL1" s="219"/>
      <c r="HKM1" s="219"/>
      <c r="HKN1" s="219"/>
      <c r="HKO1" s="219"/>
      <c r="HKP1" s="219"/>
      <c r="HKQ1" s="219"/>
      <c r="HKR1" s="219"/>
      <c r="HKS1" s="219"/>
      <c r="HKT1" s="219"/>
      <c r="HKU1" s="219"/>
      <c r="HKV1" s="219"/>
      <c r="HKW1" s="219"/>
      <c r="HKX1" s="219"/>
      <c r="HKY1" s="219"/>
      <c r="HKZ1" s="219"/>
      <c r="HLA1" s="219"/>
      <c r="HLB1" s="219"/>
      <c r="HLC1" s="219"/>
      <c r="HLD1" s="219"/>
      <c r="HLE1" s="219"/>
      <c r="HLF1" s="219"/>
      <c r="HLG1" s="219"/>
      <c r="HLH1" s="219"/>
      <c r="HLI1" s="219"/>
      <c r="HLJ1" s="219"/>
      <c r="HLK1" s="219"/>
      <c r="HLL1" s="219"/>
      <c r="HLM1" s="219"/>
      <c r="HLN1" s="219"/>
      <c r="HLO1" s="219"/>
      <c r="HLP1" s="219"/>
      <c r="HLQ1" s="219"/>
      <c r="HLR1" s="219"/>
      <c r="HLS1" s="219"/>
      <c r="HLT1" s="219"/>
      <c r="HLU1" s="219"/>
      <c r="HLV1" s="219"/>
      <c r="HLW1" s="219"/>
      <c r="HLX1" s="219"/>
      <c r="HLY1" s="219"/>
      <c r="HLZ1" s="219"/>
      <c r="HMA1" s="219"/>
      <c r="HMB1" s="219"/>
      <c r="HMC1" s="219"/>
      <c r="HMD1" s="219"/>
      <c r="HME1" s="219"/>
      <c r="HMF1" s="219"/>
      <c r="HMG1" s="219"/>
      <c r="HMH1" s="219"/>
      <c r="HMI1" s="219"/>
      <c r="HMJ1" s="219"/>
      <c r="HMK1" s="219"/>
      <c r="HML1" s="219"/>
      <c r="HMM1" s="219"/>
      <c r="HMN1" s="219"/>
      <c r="HMO1" s="219"/>
      <c r="HMP1" s="219"/>
      <c r="HMQ1" s="219"/>
      <c r="HMR1" s="219"/>
      <c r="HMS1" s="219"/>
      <c r="HMT1" s="219"/>
      <c r="HMU1" s="219"/>
      <c r="HMV1" s="219"/>
      <c r="HMW1" s="219"/>
      <c r="HMX1" s="219"/>
      <c r="HMY1" s="219"/>
      <c r="HMZ1" s="219"/>
      <c r="HNA1" s="219"/>
      <c r="HNB1" s="219"/>
      <c r="HNC1" s="219"/>
      <c r="HND1" s="219"/>
      <c r="HNE1" s="219"/>
      <c r="HNF1" s="219"/>
      <c r="HNG1" s="219"/>
      <c r="HNH1" s="219"/>
      <c r="HNI1" s="219"/>
      <c r="HNJ1" s="219"/>
      <c r="HNK1" s="219"/>
      <c r="HNL1" s="219"/>
      <c r="HNM1" s="219"/>
      <c r="HNN1" s="219"/>
      <c r="HNO1" s="219"/>
      <c r="HNP1" s="219"/>
      <c r="HNQ1" s="219"/>
      <c r="HNR1" s="219"/>
      <c r="HNS1" s="219"/>
      <c r="HNT1" s="219"/>
      <c r="HNU1" s="219"/>
      <c r="HNV1" s="219"/>
      <c r="HNW1" s="219"/>
      <c r="HNX1" s="219"/>
      <c r="HNY1" s="219"/>
      <c r="HNZ1" s="219"/>
      <c r="HOA1" s="219"/>
      <c r="HOB1" s="219"/>
      <c r="HOC1" s="219"/>
      <c r="HOD1" s="219"/>
      <c r="HOE1" s="219"/>
      <c r="HOF1" s="219"/>
      <c r="HOG1" s="219"/>
      <c r="HOH1" s="219"/>
      <c r="HOI1" s="219"/>
      <c r="HOJ1" s="219"/>
      <c r="HOK1" s="219"/>
      <c r="HOL1" s="219"/>
      <c r="HOM1" s="219"/>
      <c r="HON1" s="219"/>
      <c r="HOO1" s="219"/>
      <c r="HOP1" s="219"/>
      <c r="HOQ1" s="219"/>
      <c r="HOR1" s="219"/>
      <c r="HOS1" s="219"/>
      <c r="HOT1" s="219"/>
      <c r="HOU1" s="219"/>
      <c r="HOV1" s="219"/>
      <c r="HOW1" s="219"/>
      <c r="HOX1" s="219"/>
      <c r="HOY1" s="219"/>
      <c r="HOZ1" s="219"/>
      <c r="HPA1" s="219"/>
      <c r="HPB1" s="219"/>
      <c r="HPC1" s="219"/>
      <c r="HPD1" s="219"/>
      <c r="HPE1" s="219"/>
      <c r="HPF1" s="219"/>
      <c r="HPG1" s="219"/>
      <c r="HPH1" s="219"/>
      <c r="HPI1" s="219"/>
      <c r="HPJ1" s="219"/>
      <c r="HPK1" s="219"/>
      <c r="HPL1" s="219"/>
      <c r="HPM1" s="219"/>
      <c r="HPN1" s="219"/>
      <c r="HPO1" s="219"/>
      <c r="HPP1" s="219"/>
      <c r="HPQ1" s="219"/>
      <c r="HPR1" s="219"/>
      <c r="HPS1" s="219"/>
      <c r="HPT1" s="219"/>
      <c r="HPU1" s="219"/>
      <c r="HPV1" s="219"/>
      <c r="HPW1" s="219"/>
      <c r="HPX1" s="219"/>
      <c r="HPY1" s="219"/>
      <c r="HPZ1" s="219"/>
      <c r="HQA1" s="219"/>
      <c r="HQB1" s="219"/>
      <c r="HQC1" s="219"/>
      <c r="HQD1" s="219"/>
      <c r="HQE1" s="219"/>
      <c r="HQF1" s="219"/>
      <c r="HQG1" s="219"/>
      <c r="HQH1" s="219"/>
      <c r="HQI1" s="219"/>
      <c r="HQJ1" s="219"/>
      <c r="HQK1" s="219"/>
      <c r="HQL1" s="219"/>
      <c r="HQM1" s="219"/>
      <c r="HQN1" s="219"/>
      <c r="HQO1" s="219"/>
      <c r="HQP1" s="219"/>
      <c r="HQQ1" s="219"/>
      <c r="HQR1" s="219"/>
      <c r="HQS1" s="219"/>
      <c r="HQT1" s="219"/>
      <c r="HQU1" s="219"/>
      <c r="HQV1" s="219"/>
      <c r="HQW1" s="219"/>
      <c r="HQX1" s="219"/>
      <c r="HQY1" s="219"/>
      <c r="HQZ1" s="219"/>
      <c r="HRA1" s="219"/>
      <c r="HRB1" s="219"/>
      <c r="HRC1" s="219"/>
      <c r="HRD1" s="219"/>
      <c r="HRE1" s="219"/>
      <c r="HRF1" s="219"/>
      <c r="HRG1" s="219"/>
      <c r="HRH1" s="219"/>
      <c r="HRI1" s="219"/>
      <c r="HRJ1" s="219"/>
      <c r="HRK1" s="219"/>
      <c r="HRL1" s="219"/>
      <c r="HRM1" s="219"/>
      <c r="HRN1" s="219"/>
      <c r="HRO1" s="219"/>
      <c r="HRP1" s="219"/>
      <c r="HRQ1" s="219"/>
      <c r="HRR1" s="219"/>
      <c r="HRS1" s="219"/>
      <c r="HRT1" s="219"/>
      <c r="HRU1" s="219"/>
      <c r="HRV1" s="219"/>
      <c r="HRW1" s="219"/>
      <c r="HRX1" s="219"/>
      <c r="HRY1" s="219"/>
      <c r="HRZ1" s="219"/>
      <c r="HSA1" s="219"/>
      <c r="HSB1" s="219"/>
      <c r="HSC1" s="219"/>
      <c r="HSD1" s="219"/>
      <c r="HSE1" s="219"/>
      <c r="HSF1" s="219"/>
      <c r="HSG1" s="219"/>
      <c r="HSH1" s="219"/>
      <c r="HSI1" s="219"/>
      <c r="HSJ1" s="219"/>
      <c r="HSK1" s="219"/>
      <c r="HSL1" s="219"/>
      <c r="HSM1" s="219"/>
      <c r="HSN1" s="219"/>
      <c r="HSO1" s="219"/>
      <c r="HSP1" s="219"/>
      <c r="HSQ1" s="219"/>
      <c r="HSR1" s="219"/>
      <c r="HSS1" s="219"/>
      <c r="HST1" s="219"/>
      <c r="HSU1" s="219"/>
      <c r="HSV1" s="219"/>
      <c r="HSW1" s="219"/>
      <c r="HSX1" s="219"/>
      <c r="HSY1" s="219"/>
      <c r="HSZ1" s="219"/>
      <c r="HTA1" s="219"/>
      <c r="HTB1" s="219"/>
      <c r="HTC1" s="219"/>
      <c r="HTD1" s="219"/>
      <c r="HTE1" s="219"/>
      <c r="HTF1" s="219"/>
      <c r="HTG1" s="219"/>
      <c r="HTH1" s="219"/>
      <c r="HTI1" s="219"/>
      <c r="HTJ1" s="219"/>
      <c r="HTK1" s="219"/>
      <c r="HTL1" s="219"/>
      <c r="HTM1" s="219"/>
      <c r="HTN1" s="219"/>
      <c r="HTO1" s="219"/>
      <c r="HTP1" s="219"/>
      <c r="HTQ1" s="219"/>
      <c r="HTR1" s="219"/>
      <c r="HTS1" s="219"/>
      <c r="HTT1" s="219"/>
      <c r="HTU1" s="219"/>
      <c r="HTV1" s="219"/>
      <c r="HTW1" s="219"/>
      <c r="HTX1" s="219"/>
      <c r="HTY1" s="219"/>
      <c r="HTZ1" s="219"/>
      <c r="HUA1" s="219"/>
      <c r="HUB1" s="219"/>
      <c r="HUC1" s="219"/>
      <c r="HUD1" s="219"/>
      <c r="HUE1" s="219"/>
      <c r="HUF1" s="219"/>
      <c r="HUG1" s="219"/>
      <c r="HUH1" s="219"/>
      <c r="HUI1" s="219"/>
      <c r="HUJ1" s="219"/>
      <c r="HUK1" s="219"/>
      <c r="HUL1" s="219"/>
      <c r="HUM1" s="219"/>
      <c r="HUN1" s="219"/>
      <c r="HUO1" s="219"/>
      <c r="HUP1" s="219"/>
      <c r="HUQ1" s="219"/>
      <c r="HUR1" s="219"/>
      <c r="HUS1" s="219"/>
      <c r="HUT1" s="219"/>
      <c r="HUU1" s="219"/>
      <c r="HUV1" s="219"/>
      <c r="HUW1" s="219"/>
      <c r="HUX1" s="219"/>
      <c r="HUY1" s="219"/>
      <c r="HUZ1" s="219"/>
      <c r="HVA1" s="219"/>
      <c r="HVB1" s="219"/>
      <c r="HVC1" s="219"/>
      <c r="HVD1" s="219"/>
      <c r="HVE1" s="219"/>
      <c r="HVF1" s="219"/>
      <c r="HVG1" s="219"/>
      <c r="HVH1" s="219"/>
      <c r="HVI1" s="219"/>
      <c r="HVJ1" s="219"/>
      <c r="HVK1" s="219"/>
      <c r="HVL1" s="219"/>
      <c r="HVM1" s="219"/>
      <c r="HVN1" s="219"/>
      <c r="HVO1" s="219"/>
      <c r="HVP1" s="219"/>
      <c r="HVQ1" s="219"/>
      <c r="HVR1" s="219"/>
      <c r="HVS1" s="219"/>
      <c r="HVT1" s="219"/>
      <c r="HVU1" s="219"/>
      <c r="HVV1" s="219"/>
      <c r="HVW1" s="219"/>
      <c r="HVX1" s="219"/>
      <c r="HVY1" s="219"/>
      <c r="HVZ1" s="219"/>
      <c r="HWA1" s="219"/>
      <c r="HWB1" s="219"/>
      <c r="HWC1" s="219"/>
      <c r="HWD1" s="219"/>
      <c r="HWE1" s="219"/>
      <c r="HWF1" s="219"/>
      <c r="HWG1" s="219"/>
      <c r="HWH1" s="219"/>
      <c r="HWI1" s="219"/>
      <c r="HWJ1" s="219"/>
      <c r="HWK1" s="219"/>
      <c r="HWL1" s="219"/>
      <c r="HWM1" s="219"/>
      <c r="HWN1" s="219"/>
      <c r="HWO1" s="219"/>
      <c r="HWP1" s="219"/>
      <c r="HWQ1" s="219"/>
      <c r="HWR1" s="219"/>
      <c r="HWS1" s="219"/>
      <c r="HWT1" s="219"/>
      <c r="HWU1" s="219"/>
      <c r="HWV1" s="219"/>
      <c r="HWW1" s="219"/>
      <c r="HWX1" s="219"/>
      <c r="HWY1" s="219"/>
      <c r="HWZ1" s="219"/>
      <c r="HXA1" s="219"/>
      <c r="HXB1" s="219"/>
      <c r="HXC1" s="219"/>
      <c r="HXD1" s="219"/>
      <c r="HXE1" s="219"/>
      <c r="HXF1" s="219"/>
      <c r="HXG1" s="219"/>
      <c r="HXH1" s="219"/>
      <c r="HXI1" s="219"/>
      <c r="HXJ1" s="219"/>
      <c r="HXK1" s="219"/>
      <c r="HXL1" s="219"/>
      <c r="HXM1" s="219"/>
      <c r="HXN1" s="219"/>
      <c r="HXO1" s="219"/>
      <c r="HXP1" s="219"/>
      <c r="HXQ1" s="219"/>
      <c r="HXR1" s="219"/>
      <c r="HXS1" s="219"/>
      <c r="HXT1" s="219"/>
      <c r="HXU1" s="219"/>
      <c r="HXV1" s="219"/>
      <c r="HXW1" s="219"/>
      <c r="HXX1" s="219"/>
      <c r="HXY1" s="219"/>
      <c r="HXZ1" s="219"/>
      <c r="HYA1" s="219"/>
      <c r="HYB1" s="219"/>
      <c r="HYC1" s="219"/>
      <c r="HYD1" s="219"/>
      <c r="HYE1" s="219"/>
      <c r="HYF1" s="219"/>
      <c r="HYG1" s="219"/>
      <c r="HYH1" s="219"/>
      <c r="HYI1" s="219"/>
      <c r="HYJ1" s="219"/>
      <c r="HYK1" s="219"/>
      <c r="HYL1" s="219"/>
      <c r="HYM1" s="219"/>
      <c r="HYN1" s="219"/>
      <c r="HYO1" s="219"/>
      <c r="HYP1" s="219"/>
      <c r="HYQ1" s="219"/>
      <c r="HYR1" s="219"/>
      <c r="HYS1" s="219"/>
      <c r="HYT1" s="219"/>
      <c r="HYU1" s="219"/>
      <c r="HYV1" s="219"/>
      <c r="HYW1" s="219"/>
      <c r="HYX1" s="219"/>
      <c r="HYY1" s="219"/>
      <c r="HYZ1" s="219"/>
      <c r="HZA1" s="219"/>
      <c r="HZB1" s="219"/>
      <c r="HZC1" s="219"/>
      <c r="HZD1" s="219"/>
      <c r="HZE1" s="219"/>
      <c r="HZF1" s="219"/>
      <c r="HZG1" s="219"/>
      <c r="HZH1" s="219"/>
      <c r="HZI1" s="219"/>
      <c r="HZJ1" s="219"/>
      <c r="HZK1" s="219"/>
      <c r="HZL1" s="219"/>
      <c r="HZM1" s="219"/>
      <c r="HZN1" s="219"/>
      <c r="HZO1" s="219"/>
      <c r="HZP1" s="219"/>
      <c r="HZQ1" s="219"/>
      <c r="HZR1" s="219"/>
      <c r="HZS1" s="219"/>
      <c r="HZT1" s="219"/>
      <c r="HZU1" s="219"/>
      <c r="HZV1" s="219"/>
      <c r="HZW1" s="219"/>
      <c r="HZX1" s="219"/>
      <c r="HZY1" s="219"/>
      <c r="HZZ1" s="219"/>
      <c r="IAA1" s="219"/>
      <c r="IAB1" s="219"/>
      <c r="IAC1" s="219"/>
      <c r="IAD1" s="219"/>
      <c r="IAE1" s="219"/>
      <c r="IAF1" s="219"/>
      <c r="IAG1" s="219"/>
      <c r="IAH1" s="219"/>
      <c r="IAI1" s="219"/>
      <c r="IAJ1" s="219"/>
      <c r="IAK1" s="219"/>
      <c r="IAL1" s="219"/>
      <c r="IAM1" s="219"/>
      <c r="IAN1" s="219"/>
      <c r="IAO1" s="219"/>
      <c r="IAP1" s="219"/>
      <c r="IAQ1" s="219"/>
      <c r="IAR1" s="219"/>
      <c r="IAS1" s="219"/>
      <c r="IAT1" s="219"/>
      <c r="IAU1" s="219"/>
      <c r="IAV1" s="219"/>
      <c r="IAW1" s="219"/>
      <c r="IAX1" s="219"/>
      <c r="IAY1" s="219"/>
      <c r="IAZ1" s="219"/>
      <c r="IBA1" s="219"/>
      <c r="IBB1" s="219"/>
      <c r="IBC1" s="219"/>
      <c r="IBD1" s="219"/>
      <c r="IBE1" s="219"/>
      <c r="IBF1" s="219"/>
      <c r="IBG1" s="219"/>
      <c r="IBH1" s="219"/>
      <c r="IBI1" s="219"/>
      <c r="IBJ1" s="219"/>
      <c r="IBK1" s="219"/>
      <c r="IBL1" s="219"/>
      <c r="IBM1" s="219"/>
      <c r="IBN1" s="219"/>
      <c r="IBO1" s="219"/>
      <c r="IBP1" s="219"/>
      <c r="IBQ1" s="219"/>
      <c r="IBR1" s="219"/>
      <c r="IBS1" s="219"/>
      <c r="IBT1" s="219"/>
      <c r="IBU1" s="219"/>
      <c r="IBV1" s="219"/>
      <c r="IBW1" s="219"/>
      <c r="IBX1" s="219"/>
      <c r="IBY1" s="219"/>
      <c r="IBZ1" s="219"/>
      <c r="ICA1" s="219"/>
      <c r="ICB1" s="219"/>
      <c r="ICC1" s="219"/>
      <c r="ICD1" s="219"/>
      <c r="ICE1" s="219"/>
      <c r="ICF1" s="219"/>
      <c r="ICG1" s="219"/>
      <c r="ICH1" s="219"/>
      <c r="ICI1" s="219"/>
      <c r="ICJ1" s="219"/>
      <c r="ICK1" s="219"/>
      <c r="ICL1" s="219"/>
      <c r="ICM1" s="219"/>
      <c r="ICN1" s="219"/>
      <c r="ICO1" s="219"/>
      <c r="ICP1" s="219"/>
      <c r="ICQ1" s="219"/>
      <c r="ICR1" s="219"/>
      <c r="ICS1" s="219"/>
      <c r="ICT1" s="219"/>
      <c r="ICU1" s="219"/>
      <c r="ICV1" s="219"/>
      <c r="ICW1" s="219"/>
      <c r="ICX1" s="219"/>
      <c r="ICY1" s="219"/>
      <c r="ICZ1" s="219"/>
      <c r="IDA1" s="219"/>
      <c r="IDB1" s="219"/>
      <c r="IDC1" s="219"/>
      <c r="IDD1" s="219"/>
      <c r="IDE1" s="219"/>
      <c r="IDF1" s="219"/>
      <c r="IDG1" s="219"/>
      <c r="IDH1" s="219"/>
      <c r="IDI1" s="219"/>
      <c r="IDJ1" s="219"/>
      <c r="IDK1" s="219"/>
      <c r="IDL1" s="219"/>
      <c r="IDM1" s="219"/>
      <c r="IDN1" s="219"/>
      <c r="IDO1" s="219"/>
      <c r="IDP1" s="219"/>
      <c r="IDQ1" s="219"/>
      <c r="IDR1" s="219"/>
      <c r="IDS1" s="219"/>
      <c r="IDT1" s="219"/>
      <c r="IDU1" s="219"/>
      <c r="IDV1" s="219"/>
      <c r="IDW1" s="219"/>
      <c r="IDX1" s="219"/>
      <c r="IDY1" s="219"/>
      <c r="IDZ1" s="219"/>
      <c r="IEA1" s="219"/>
      <c r="IEB1" s="219"/>
      <c r="IEC1" s="219"/>
      <c r="IED1" s="219"/>
      <c r="IEE1" s="219"/>
      <c r="IEF1" s="219"/>
      <c r="IEG1" s="219"/>
      <c r="IEH1" s="219"/>
      <c r="IEI1" s="219"/>
      <c r="IEJ1" s="219"/>
      <c r="IEK1" s="219"/>
      <c r="IEL1" s="219"/>
      <c r="IEM1" s="219"/>
      <c r="IEN1" s="219"/>
      <c r="IEO1" s="219"/>
      <c r="IEP1" s="219"/>
      <c r="IEQ1" s="219"/>
      <c r="IER1" s="219"/>
      <c r="IES1" s="219"/>
      <c r="IET1" s="219"/>
      <c r="IEU1" s="219"/>
      <c r="IEV1" s="219"/>
      <c r="IEW1" s="219"/>
      <c r="IEX1" s="219"/>
      <c r="IEY1" s="219"/>
      <c r="IEZ1" s="219"/>
      <c r="IFA1" s="219"/>
      <c r="IFB1" s="219"/>
      <c r="IFC1" s="219"/>
      <c r="IFD1" s="219"/>
      <c r="IFE1" s="219"/>
      <c r="IFF1" s="219"/>
      <c r="IFG1" s="219"/>
      <c r="IFH1" s="219"/>
      <c r="IFI1" s="219"/>
      <c r="IFJ1" s="219"/>
      <c r="IFK1" s="219"/>
      <c r="IFL1" s="219"/>
      <c r="IFM1" s="219"/>
      <c r="IFN1" s="219"/>
      <c r="IFO1" s="219"/>
      <c r="IFP1" s="219"/>
      <c r="IFQ1" s="219"/>
      <c r="IFR1" s="219"/>
      <c r="IFS1" s="219"/>
      <c r="IFT1" s="219"/>
      <c r="IFU1" s="219"/>
      <c r="IFV1" s="219"/>
      <c r="IFW1" s="219"/>
      <c r="IFX1" s="219"/>
      <c r="IFY1" s="219"/>
      <c r="IFZ1" s="219"/>
      <c r="IGA1" s="219"/>
      <c r="IGB1" s="219"/>
      <c r="IGC1" s="219"/>
      <c r="IGD1" s="219"/>
      <c r="IGE1" s="219"/>
      <c r="IGF1" s="219"/>
      <c r="IGG1" s="219"/>
      <c r="IGH1" s="219"/>
      <c r="IGI1" s="219"/>
      <c r="IGJ1" s="219"/>
      <c r="IGK1" s="219"/>
      <c r="IGL1" s="219"/>
      <c r="IGM1" s="219"/>
      <c r="IGN1" s="219"/>
      <c r="IGO1" s="219"/>
      <c r="IGP1" s="219"/>
      <c r="IGQ1" s="219"/>
      <c r="IGR1" s="219"/>
      <c r="IGS1" s="219"/>
      <c r="IGT1" s="219"/>
      <c r="IGU1" s="219"/>
      <c r="IGV1" s="219"/>
      <c r="IGW1" s="219"/>
      <c r="IGX1" s="219"/>
      <c r="IGY1" s="219"/>
      <c r="IGZ1" s="219"/>
      <c r="IHA1" s="219"/>
      <c r="IHB1" s="219"/>
      <c r="IHC1" s="219"/>
      <c r="IHD1" s="219"/>
      <c r="IHE1" s="219"/>
      <c r="IHF1" s="219"/>
      <c r="IHG1" s="219"/>
      <c r="IHH1" s="219"/>
      <c r="IHI1" s="219"/>
      <c r="IHJ1" s="219"/>
      <c r="IHK1" s="219"/>
      <c r="IHL1" s="219"/>
      <c r="IHM1" s="219"/>
      <c r="IHN1" s="219"/>
      <c r="IHO1" s="219"/>
      <c r="IHP1" s="219"/>
      <c r="IHQ1" s="219"/>
      <c r="IHR1" s="219"/>
      <c r="IHS1" s="219"/>
      <c r="IHT1" s="219"/>
      <c r="IHU1" s="219"/>
      <c r="IHV1" s="219"/>
      <c r="IHW1" s="219"/>
      <c r="IHX1" s="219"/>
      <c r="IHY1" s="219"/>
      <c r="IHZ1" s="219"/>
      <c r="IIA1" s="219"/>
      <c r="IIB1" s="219"/>
      <c r="IIC1" s="219"/>
      <c r="IID1" s="219"/>
      <c r="IIE1" s="219"/>
      <c r="IIF1" s="219"/>
      <c r="IIG1" s="219"/>
      <c r="IIH1" s="219"/>
      <c r="III1" s="219"/>
      <c r="IIJ1" s="219"/>
      <c r="IIK1" s="219"/>
      <c r="IIL1" s="219"/>
      <c r="IIM1" s="219"/>
      <c r="IIN1" s="219"/>
      <c r="IIO1" s="219"/>
      <c r="IIP1" s="219"/>
      <c r="IIQ1" s="219"/>
      <c r="IIR1" s="219"/>
      <c r="IIS1" s="219"/>
      <c r="IIT1" s="219"/>
      <c r="IIU1" s="219"/>
      <c r="IIV1" s="219"/>
      <c r="IIW1" s="219"/>
      <c r="IIX1" s="219"/>
      <c r="IIY1" s="219"/>
      <c r="IIZ1" s="219"/>
      <c r="IJA1" s="219"/>
      <c r="IJB1" s="219"/>
      <c r="IJC1" s="219"/>
      <c r="IJD1" s="219"/>
      <c r="IJE1" s="219"/>
      <c r="IJF1" s="219"/>
      <c r="IJG1" s="219"/>
      <c r="IJH1" s="219"/>
      <c r="IJI1" s="219"/>
      <c r="IJJ1" s="219"/>
      <c r="IJK1" s="219"/>
      <c r="IJL1" s="219"/>
      <c r="IJM1" s="219"/>
      <c r="IJN1" s="219"/>
      <c r="IJO1" s="219"/>
      <c r="IJP1" s="219"/>
      <c r="IJQ1" s="219"/>
      <c r="IJR1" s="219"/>
      <c r="IJS1" s="219"/>
      <c r="IJT1" s="219"/>
      <c r="IJU1" s="219"/>
      <c r="IJV1" s="219"/>
      <c r="IJW1" s="219"/>
      <c r="IJX1" s="219"/>
      <c r="IJY1" s="219"/>
      <c r="IJZ1" s="219"/>
      <c r="IKA1" s="219"/>
      <c r="IKB1" s="219"/>
      <c r="IKC1" s="219"/>
      <c r="IKD1" s="219"/>
      <c r="IKE1" s="219"/>
      <c r="IKF1" s="219"/>
      <c r="IKG1" s="219"/>
      <c r="IKH1" s="219"/>
      <c r="IKI1" s="219"/>
      <c r="IKJ1" s="219"/>
      <c r="IKK1" s="219"/>
      <c r="IKL1" s="219"/>
      <c r="IKM1" s="219"/>
      <c r="IKN1" s="219"/>
      <c r="IKO1" s="219"/>
      <c r="IKP1" s="219"/>
      <c r="IKQ1" s="219"/>
      <c r="IKR1" s="219"/>
      <c r="IKS1" s="219"/>
      <c r="IKT1" s="219"/>
      <c r="IKU1" s="219"/>
      <c r="IKV1" s="219"/>
      <c r="IKW1" s="219"/>
      <c r="IKX1" s="219"/>
      <c r="IKY1" s="219"/>
      <c r="IKZ1" s="219"/>
      <c r="ILA1" s="219"/>
      <c r="ILB1" s="219"/>
      <c r="ILC1" s="219"/>
      <c r="ILD1" s="219"/>
      <c r="ILE1" s="219"/>
      <c r="ILF1" s="219"/>
      <c r="ILG1" s="219"/>
      <c r="ILH1" s="219"/>
      <c r="ILI1" s="219"/>
      <c r="ILJ1" s="219"/>
      <c r="ILK1" s="219"/>
      <c r="ILL1" s="219"/>
      <c r="ILM1" s="219"/>
      <c r="ILN1" s="219"/>
      <c r="ILO1" s="219"/>
      <c r="ILP1" s="219"/>
      <c r="ILQ1" s="219"/>
      <c r="ILR1" s="219"/>
      <c r="ILS1" s="219"/>
      <c r="ILT1" s="219"/>
      <c r="ILU1" s="219"/>
      <c r="ILV1" s="219"/>
      <c r="ILW1" s="219"/>
      <c r="ILX1" s="219"/>
      <c r="ILY1" s="219"/>
      <c r="ILZ1" s="219"/>
      <c r="IMA1" s="219"/>
      <c r="IMB1" s="219"/>
      <c r="IMC1" s="219"/>
      <c r="IMD1" s="219"/>
      <c r="IME1" s="219"/>
      <c r="IMF1" s="219"/>
      <c r="IMG1" s="219"/>
      <c r="IMH1" s="219"/>
      <c r="IMI1" s="219"/>
      <c r="IMJ1" s="219"/>
      <c r="IMK1" s="219"/>
      <c r="IML1" s="219"/>
      <c r="IMM1" s="219"/>
      <c r="IMN1" s="219"/>
      <c r="IMO1" s="219"/>
      <c r="IMP1" s="219"/>
      <c r="IMQ1" s="219"/>
      <c r="IMR1" s="219"/>
      <c r="IMS1" s="219"/>
      <c r="IMT1" s="219"/>
      <c r="IMU1" s="219"/>
      <c r="IMV1" s="219"/>
      <c r="IMW1" s="219"/>
      <c r="IMX1" s="219"/>
      <c r="IMY1" s="219"/>
      <c r="IMZ1" s="219"/>
      <c r="INA1" s="219"/>
      <c r="INB1" s="219"/>
      <c r="INC1" s="219"/>
      <c r="IND1" s="219"/>
      <c r="INE1" s="219"/>
      <c r="INF1" s="219"/>
      <c r="ING1" s="219"/>
      <c r="INH1" s="219"/>
      <c r="INI1" s="219"/>
      <c r="INJ1" s="219"/>
      <c r="INK1" s="219"/>
      <c r="INL1" s="219"/>
      <c r="INM1" s="219"/>
      <c r="INN1" s="219"/>
      <c r="INO1" s="219"/>
      <c r="INP1" s="219"/>
      <c r="INQ1" s="219"/>
      <c r="INR1" s="219"/>
      <c r="INS1" s="219"/>
      <c r="INT1" s="219"/>
      <c r="INU1" s="219"/>
      <c r="INV1" s="219"/>
      <c r="INW1" s="219"/>
      <c r="INX1" s="219"/>
      <c r="INY1" s="219"/>
      <c r="INZ1" s="219"/>
      <c r="IOA1" s="219"/>
      <c r="IOB1" s="219"/>
      <c r="IOC1" s="219"/>
      <c r="IOD1" s="219"/>
      <c r="IOE1" s="219"/>
      <c r="IOF1" s="219"/>
      <c r="IOG1" s="219"/>
      <c r="IOH1" s="219"/>
      <c r="IOI1" s="219"/>
      <c r="IOJ1" s="219"/>
      <c r="IOK1" s="219"/>
      <c r="IOL1" s="219"/>
      <c r="IOM1" s="219"/>
      <c r="ION1" s="219"/>
      <c r="IOO1" s="219"/>
      <c r="IOP1" s="219"/>
      <c r="IOQ1" s="219"/>
      <c r="IOR1" s="219"/>
      <c r="IOS1" s="219"/>
      <c r="IOT1" s="219"/>
      <c r="IOU1" s="219"/>
      <c r="IOV1" s="219"/>
      <c r="IOW1" s="219"/>
      <c r="IOX1" s="219"/>
      <c r="IOY1" s="219"/>
      <c r="IOZ1" s="219"/>
      <c r="IPA1" s="219"/>
      <c r="IPB1" s="219"/>
      <c r="IPC1" s="219"/>
      <c r="IPD1" s="219"/>
      <c r="IPE1" s="219"/>
      <c r="IPF1" s="219"/>
      <c r="IPG1" s="219"/>
      <c r="IPH1" s="219"/>
      <c r="IPI1" s="219"/>
      <c r="IPJ1" s="219"/>
      <c r="IPK1" s="219"/>
      <c r="IPL1" s="219"/>
      <c r="IPM1" s="219"/>
      <c r="IPN1" s="219"/>
      <c r="IPO1" s="219"/>
      <c r="IPP1" s="219"/>
      <c r="IPQ1" s="219"/>
      <c r="IPR1" s="219"/>
      <c r="IPS1" s="219"/>
      <c r="IPT1" s="219"/>
      <c r="IPU1" s="219"/>
      <c r="IPV1" s="219"/>
      <c r="IPW1" s="219"/>
      <c r="IPX1" s="219"/>
      <c r="IPY1" s="219"/>
      <c r="IPZ1" s="219"/>
      <c r="IQA1" s="219"/>
      <c r="IQB1" s="219"/>
      <c r="IQC1" s="219"/>
      <c r="IQD1" s="219"/>
      <c r="IQE1" s="219"/>
      <c r="IQF1" s="219"/>
      <c r="IQG1" s="219"/>
      <c r="IQH1" s="219"/>
      <c r="IQI1" s="219"/>
      <c r="IQJ1" s="219"/>
      <c r="IQK1" s="219"/>
      <c r="IQL1" s="219"/>
      <c r="IQM1" s="219"/>
      <c r="IQN1" s="219"/>
      <c r="IQO1" s="219"/>
      <c r="IQP1" s="219"/>
      <c r="IQQ1" s="219"/>
      <c r="IQR1" s="219"/>
      <c r="IQS1" s="219"/>
      <c r="IQT1" s="219"/>
      <c r="IQU1" s="219"/>
      <c r="IQV1" s="219"/>
      <c r="IQW1" s="219"/>
      <c r="IQX1" s="219"/>
      <c r="IQY1" s="219"/>
      <c r="IQZ1" s="219"/>
      <c r="IRA1" s="219"/>
      <c r="IRB1" s="219"/>
      <c r="IRC1" s="219"/>
      <c r="IRD1" s="219"/>
      <c r="IRE1" s="219"/>
      <c r="IRF1" s="219"/>
      <c r="IRG1" s="219"/>
      <c r="IRH1" s="219"/>
      <c r="IRI1" s="219"/>
      <c r="IRJ1" s="219"/>
      <c r="IRK1" s="219"/>
      <c r="IRL1" s="219"/>
      <c r="IRM1" s="219"/>
      <c r="IRN1" s="219"/>
      <c r="IRO1" s="219"/>
      <c r="IRP1" s="219"/>
      <c r="IRQ1" s="219"/>
      <c r="IRR1" s="219"/>
      <c r="IRS1" s="219"/>
      <c r="IRT1" s="219"/>
      <c r="IRU1" s="219"/>
      <c r="IRV1" s="219"/>
      <c r="IRW1" s="219"/>
      <c r="IRX1" s="219"/>
      <c r="IRY1" s="219"/>
      <c r="IRZ1" s="219"/>
      <c r="ISA1" s="219"/>
      <c r="ISB1" s="219"/>
      <c r="ISC1" s="219"/>
      <c r="ISD1" s="219"/>
      <c r="ISE1" s="219"/>
      <c r="ISF1" s="219"/>
      <c r="ISG1" s="219"/>
      <c r="ISH1" s="219"/>
      <c r="ISI1" s="219"/>
      <c r="ISJ1" s="219"/>
      <c r="ISK1" s="219"/>
      <c r="ISL1" s="219"/>
      <c r="ISM1" s="219"/>
      <c r="ISN1" s="219"/>
      <c r="ISO1" s="219"/>
      <c r="ISP1" s="219"/>
      <c r="ISQ1" s="219"/>
      <c r="ISR1" s="219"/>
      <c r="ISS1" s="219"/>
      <c r="IST1" s="219"/>
      <c r="ISU1" s="219"/>
      <c r="ISV1" s="219"/>
      <c r="ISW1" s="219"/>
      <c r="ISX1" s="219"/>
      <c r="ISY1" s="219"/>
      <c r="ISZ1" s="219"/>
      <c r="ITA1" s="219"/>
      <c r="ITB1" s="219"/>
      <c r="ITC1" s="219"/>
      <c r="ITD1" s="219"/>
      <c r="ITE1" s="219"/>
      <c r="ITF1" s="219"/>
      <c r="ITG1" s="219"/>
      <c r="ITH1" s="219"/>
      <c r="ITI1" s="219"/>
      <c r="ITJ1" s="219"/>
      <c r="ITK1" s="219"/>
      <c r="ITL1" s="219"/>
      <c r="ITM1" s="219"/>
      <c r="ITN1" s="219"/>
      <c r="ITO1" s="219"/>
      <c r="ITP1" s="219"/>
      <c r="ITQ1" s="219"/>
      <c r="ITR1" s="219"/>
      <c r="ITS1" s="219"/>
      <c r="ITT1" s="219"/>
      <c r="ITU1" s="219"/>
      <c r="ITV1" s="219"/>
      <c r="ITW1" s="219"/>
      <c r="ITX1" s="219"/>
      <c r="ITY1" s="219"/>
      <c r="ITZ1" s="219"/>
      <c r="IUA1" s="219"/>
      <c r="IUB1" s="219"/>
      <c r="IUC1" s="219"/>
      <c r="IUD1" s="219"/>
      <c r="IUE1" s="219"/>
      <c r="IUF1" s="219"/>
      <c r="IUG1" s="219"/>
      <c r="IUH1" s="219"/>
      <c r="IUI1" s="219"/>
      <c r="IUJ1" s="219"/>
      <c r="IUK1" s="219"/>
      <c r="IUL1" s="219"/>
      <c r="IUM1" s="219"/>
      <c r="IUN1" s="219"/>
      <c r="IUO1" s="219"/>
      <c r="IUP1" s="219"/>
      <c r="IUQ1" s="219"/>
      <c r="IUR1" s="219"/>
      <c r="IUS1" s="219"/>
      <c r="IUT1" s="219"/>
      <c r="IUU1" s="219"/>
      <c r="IUV1" s="219"/>
      <c r="IUW1" s="219"/>
      <c r="IUX1" s="219"/>
      <c r="IUY1" s="219"/>
      <c r="IUZ1" s="219"/>
      <c r="IVA1" s="219"/>
      <c r="IVB1" s="219"/>
      <c r="IVC1" s="219"/>
      <c r="IVD1" s="219"/>
      <c r="IVE1" s="219"/>
      <c r="IVF1" s="219"/>
      <c r="IVG1" s="219"/>
      <c r="IVH1" s="219"/>
      <c r="IVI1" s="219"/>
      <c r="IVJ1" s="219"/>
      <c r="IVK1" s="219"/>
      <c r="IVL1" s="219"/>
      <c r="IVM1" s="219"/>
      <c r="IVN1" s="219"/>
      <c r="IVO1" s="219"/>
      <c r="IVP1" s="219"/>
      <c r="IVQ1" s="219"/>
      <c r="IVR1" s="219"/>
      <c r="IVS1" s="219"/>
      <c r="IVT1" s="219"/>
      <c r="IVU1" s="219"/>
      <c r="IVV1" s="219"/>
      <c r="IVW1" s="219"/>
      <c r="IVX1" s="219"/>
      <c r="IVY1" s="219"/>
      <c r="IVZ1" s="219"/>
      <c r="IWA1" s="219"/>
      <c r="IWB1" s="219"/>
      <c r="IWC1" s="219"/>
      <c r="IWD1" s="219"/>
      <c r="IWE1" s="219"/>
      <c r="IWF1" s="219"/>
      <c r="IWG1" s="219"/>
      <c r="IWH1" s="219"/>
      <c r="IWI1" s="219"/>
      <c r="IWJ1" s="219"/>
      <c r="IWK1" s="219"/>
      <c r="IWL1" s="219"/>
      <c r="IWM1" s="219"/>
      <c r="IWN1" s="219"/>
      <c r="IWO1" s="219"/>
      <c r="IWP1" s="219"/>
      <c r="IWQ1" s="219"/>
      <c r="IWR1" s="219"/>
      <c r="IWS1" s="219"/>
      <c r="IWT1" s="219"/>
      <c r="IWU1" s="219"/>
      <c r="IWV1" s="219"/>
      <c r="IWW1" s="219"/>
      <c r="IWX1" s="219"/>
      <c r="IWY1" s="219"/>
      <c r="IWZ1" s="219"/>
      <c r="IXA1" s="219"/>
      <c r="IXB1" s="219"/>
      <c r="IXC1" s="219"/>
      <c r="IXD1" s="219"/>
      <c r="IXE1" s="219"/>
      <c r="IXF1" s="219"/>
      <c r="IXG1" s="219"/>
      <c r="IXH1" s="219"/>
      <c r="IXI1" s="219"/>
      <c r="IXJ1" s="219"/>
      <c r="IXK1" s="219"/>
      <c r="IXL1" s="219"/>
      <c r="IXM1" s="219"/>
      <c r="IXN1" s="219"/>
      <c r="IXO1" s="219"/>
      <c r="IXP1" s="219"/>
      <c r="IXQ1" s="219"/>
      <c r="IXR1" s="219"/>
      <c r="IXS1" s="219"/>
      <c r="IXT1" s="219"/>
      <c r="IXU1" s="219"/>
      <c r="IXV1" s="219"/>
      <c r="IXW1" s="219"/>
      <c r="IXX1" s="219"/>
      <c r="IXY1" s="219"/>
      <c r="IXZ1" s="219"/>
      <c r="IYA1" s="219"/>
      <c r="IYB1" s="219"/>
      <c r="IYC1" s="219"/>
      <c r="IYD1" s="219"/>
      <c r="IYE1" s="219"/>
      <c r="IYF1" s="219"/>
      <c r="IYG1" s="219"/>
      <c r="IYH1" s="219"/>
      <c r="IYI1" s="219"/>
      <c r="IYJ1" s="219"/>
      <c r="IYK1" s="219"/>
      <c r="IYL1" s="219"/>
      <c r="IYM1" s="219"/>
      <c r="IYN1" s="219"/>
      <c r="IYO1" s="219"/>
      <c r="IYP1" s="219"/>
      <c r="IYQ1" s="219"/>
      <c r="IYR1" s="219"/>
      <c r="IYS1" s="219"/>
      <c r="IYT1" s="219"/>
      <c r="IYU1" s="219"/>
      <c r="IYV1" s="219"/>
      <c r="IYW1" s="219"/>
      <c r="IYX1" s="219"/>
      <c r="IYY1" s="219"/>
      <c r="IYZ1" s="219"/>
      <c r="IZA1" s="219"/>
      <c r="IZB1" s="219"/>
      <c r="IZC1" s="219"/>
      <c r="IZD1" s="219"/>
      <c r="IZE1" s="219"/>
      <c r="IZF1" s="219"/>
      <c r="IZG1" s="219"/>
      <c r="IZH1" s="219"/>
      <c r="IZI1" s="219"/>
      <c r="IZJ1" s="219"/>
      <c r="IZK1" s="219"/>
      <c r="IZL1" s="219"/>
      <c r="IZM1" s="219"/>
      <c r="IZN1" s="219"/>
      <c r="IZO1" s="219"/>
      <c r="IZP1" s="219"/>
      <c r="IZQ1" s="219"/>
      <c r="IZR1" s="219"/>
      <c r="IZS1" s="219"/>
      <c r="IZT1" s="219"/>
      <c r="IZU1" s="219"/>
      <c r="IZV1" s="219"/>
      <c r="IZW1" s="219"/>
      <c r="IZX1" s="219"/>
      <c r="IZY1" s="219"/>
      <c r="IZZ1" s="219"/>
      <c r="JAA1" s="219"/>
      <c r="JAB1" s="219"/>
      <c r="JAC1" s="219"/>
      <c r="JAD1" s="219"/>
      <c r="JAE1" s="219"/>
      <c r="JAF1" s="219"/>
      <c r="JAG1" s="219"/>
      <c r="JAH1" s="219"/>
      <c r="JAI1" s="219"/>
      <c r="JAJ1" s="219"/>
      <c r="JAK1" s="219"/>
      <c r="JAL1" s="219"/>
      <c r="JAM1" s="219"/>
      <c r="JAN1" s="219"/>
      <c r="JAO1" s="219"/>
      <c r="JAP1" s="219"/>
      <c r="JAQ1" s="219"/>
      <c r="JAR1" s="219"/>
      <c r="JAS1" s="219"/>
      <c r="JAT1" s="219"/>
      <c r="JAU1" s="219"/>
      <c r="JAV1" s="219"/>
      <c r="JAW1" s="219"/>
      <c r="JAX1" s="219"/>
      <c r="JAY1" s="219"/>
      <c r="JAZ1" s="219"/>
      <c r="JBA1" s="219"/>
      <c r="JBB1" s="219"/>
      <c r="JBC1" s="219"/>
      <c r="JBD1" s="219"/>
      <c r="JBE1" s="219"/>
      <c r="JBF1" s="219"/>
      <c r="JBG1" s="219"/>
      <c r="JBH1" s="219"/>
      <c r="JBI1" s="219"/>
      <c r="JBJ1" s="219"/>
      <c r="JBK1" s="219"/>
      <c r="JBL1" s="219"/>
      <c r="JBM1" s="219"/>
      <c r="JBN1" s="219"/>
      <c r="JBO1" s="219"/>
      <c r="JBP1" s="219"/>
      <c r="JBQ1" s="219"/>
      <c r="JBR1" s="219"/>
      <c r="JBS1" s="219"/>
      <c r="JBT1" s="219"/>
      <c r="JBU1" s="219"/>
      <c r="JBV1" s="219"/>
      <c r="JBW1" s="219"/>
      <c r="JBX1" s="219"/>
      <c r="JBY1" s="219"/>
      <c r="JBZ1" s="219"/>
      <c r="JCA1" s="219"/>
      <c r="JCB1" s="219"/>
      <c r="JCC1" s="219"/>
      <c r="JCD1" s="219"/>
      <c r="JCE1" s="219"/>
      <c r="JCF1" s="219"/>
      <c r="JCG1" s="219"/>
      <c r="JCH1" s="219"/>
      <c r="JCI1" s="219"/>
      <c r="JCJ1" s="219"/>
      <c r="JCK1" s="219"/>
      <c r="JCL1" s="219"/>
      <c r="JCM1" s="219"/>
      <c r="JCN1" s="219"/>
      <c r="JCO1" s="219"/>
      <c r="JCP1" s="219"/>
      <c r="JCQ1" s="219"/>
      <c r="JCR1" s="219"/>
      <c r="JCS1" s="219"/>
      <c r="JCT1" s="219"/>
      <c r="JCU1" s="219"/>
      <c r="JCV1" s="219"/>
      <c r="JCW1" s="219"/>
      <c r="JCX1" s="219"/>
      <c r="JCY1" s="219"/>
      <c r="JCZ1" s="219"/>
      <c r="JDA1" s="219"/>
      <c r="JDB1" s="219"/>
      <c r="JDC1" s="219"/>
      <c r="JDD1" s="219"/>
      <c r="JDE1" s="219"/>
      <c r="JDF1" s="219"/>
      <c r="JDG1" s="219"/>
      <c r="JDH1" s="219"/>
      <c r="JDI1" s="219"/>
      <c r="JDJ1" s="219"/>
      <c r="JDK1" s="219"/>
      <c r="JDL1" s="219"/>
      <c r="JDM1" s="219"/>
      <c r="JDN1" s="219"/>
      <c r="JDO1" s="219"/>
      <c r="JDP1" s="219"/>
      <c r="JDQ1" s="219"/>
      <c r="JDR1" s="219"/>
      <c r="JDS1" s="219"/>
      <c r="JDT1" s="219"/>
      <c r="JDU1" s="219"/>
      <c r="JDV1" s="219"/>
      <c r="JDW1" s="219"/>
      <c r="JDX1" s="219"/>
      <c r="JDY1" s="219"/>
      <c r="JDZ1" s="219"/>
      <c r="JEA1" s="219"/>
      <c r="JEB1" s="219"/>
      <c r="JEC1" s="219"/>
      <c r="JED1" s="219"/>
      <c r="JEE1" s="219"/>
      <c r="JEF1" s="219"/>
      <c r="JEG1" s="219"/>
      <c r="JEH1" s="219"/>
      <c r="JEI1" s="219"/>
      <c r="JEJ1" s="219"/>
      <c r="JEK1" s="219"/>
      <c r="JEL1" s="219"/>
      <c r="JEM1" s="219"/>
      <c r="JEN1" s="219"/>
      <c r="JEO1" s="219"/>
      <c r="JEP1" s="219"/>
      <c r="JEQ1" s="219"/>
      <c r="JER1" s="219"/>
      <c r="JES1" s="219"/>
      <c r="JET1" s="219"/>
      <c r="JEU1" s="219"/>
      <c r="JEV1" s="219"/>
      <c r="JEW1" s="219"/>
      <c r="JEX1" s="219"/>
      <c r="JEY1" s="219"/>
      <c r="JEZ1" s="219"/>
      <c r="JFA1" s="219"/>
      <c r="JFB1" s="219"/>
      <c r="JFC1" s="219"/>
      <c r="JFD1" s="219"/>
      <c r="JFE1" s="219"/>
      <c r="JFF1" s="219"/>
      <c r="JFG1" s="219"/>
      <c r="JFH1" s="219"/>
      <c r="JFI1" s="219"/>
      <c r="JFJ1" s="219"/>
      <c r="JFK1" s="219"/>
      <c r="JFL1" s="219"/>
      <c r="JFM1" s="219"/>
      <c r="JFN1" s="219"/>
      <c r="JFO1" s="219"/>
      <c r="JFP1" s="219"/>
      <c r="JFQ1" s="219"/>
      <c r="JFR1" s="219"/>
      <c r="JFS1" s="219"/>
      <c r="JFT1" s="219"/>
      <c r="JFU1" s="219"/>
      <c r="JFV1" s="219"/>
      <c r="JFW1" s="219"/>
      <c r="JFX1" s="219"/>
      <c r="JFY1" s="219"/>
      <c r="JFZ1" s="219"/>
      <c r="JGA1" s="219"/>
      <c r="JGB1" s="219"/>
      <c r="JGC1" s="219"/>
      <c r="JGD1" s="219"/>
      <c r="JGE1" s="219"/>
      <c r="JGF1" s="219"/>
      <c r="JGG1" s="219"/>
      <c r="JGH1" s="219"/>
      <c r="JGI1" s="219"/>
      <c r="JGJ1" s="219"/>
      <c r="JGK1" s="219"/>
      <c r="JGL1" s="219"/>
      <c r="JGM1" s="219"/>
      <c r="JGN1" s="219"/>
      <c r="JGO1" s="219"/>
      <c r="JGP1" s="219"/>
      <c r="JGQ1" s="219"/>
      <c r="JGR1" s="219"/>
      <c r="JGS1" s="219"/>
      <c r="JGT1" s="219"/>
      <c r="JGU1" s="219"/>
      <c r="JGV1" s="219"/>
      <c r="JGW1" s="219"/>
      <c r="JGX1" s="219"/>
      <c r="JGY1" s="219"/>
      <c r="JGZ1" s="219"/>
      <c r="JHA1" s="219"/>
      <c r="JHB1" s="219"/>
      <c r="JHC1" s="219"/>
      <c r="JHD1" s="219"/>
      <c r="JHE1" s="219"/>
      <c r="JHF1" s="219"/>
      <c r="JHG1" s="219"/>
      <c r="JHH1" s="219"/>
      <c r="JHI1" s="219"/>
      <c r="JHJ1" s="219"/>
      <c r="JHK1" s="219"/>
      <c r="JHL1" s="219"/>
      <c r="JHM1" s="219"/>
      <c r="JHN1" s="219"/>
      <c r="JHO1" s="219"/>
      <c r="JHP1" s="219"/>
      <c r="JHQ1" s="219"/>
      <c r="JHR1" s="219"/>
      <c r="JHS1" s="219"/>
      <c r="JHT1" s="219"/>
      <c r="JHU1" s="219"/>
      <c r="JHV1" s="219"/>
      <c r="JHW1" s="219"/>
      <c r="JHX1" s="219"/>
      <c r="JHY1" s="219"/>
      <c r="JHZ1" s="219"/>
      <c r="JIA1" s="219"/>
      <c r="JIB1" s="219"/>
      <c r="JIC1" s="219"/>
      <c r="JID1" s="219"/>
      <c r="JIE1" s="219"/>
      <c r="JIF1" s="219"/>
      <c r="JIG1" s="219"/>
      <c r="JIH1" s="219"/>
      <c r="JII1" s="219"/>
      <c r="JIJ1" s="219"/>
      <c r="JIK1" s="219"/>
      <c r="JIL1" s="219"/>
      <c r="JIM1" s="219"/>
      <c r="JIN1" s="219"/>
      <c r="JIO1" s="219"/>
      <c r="JIP1" s="219"/>
      <c r="JIQ1" s="219"/>
      <c r="JIR1" s="219"/>
      <c r="JIS1" s="219"/>
      <c r="JIT1" s="219"/>
      <c r="JIU1" s="219"/>
      <c r="JIV1" s="219"/>
      <c r="JIW1" s="219"/>
      <c r="JIX1" s="219"/>
      <c r="JIY1" s="219"/>
      <c r="JIZ1" s="219"/>
      <c r="JJA1" s="219"/>
      <c r="JJB1" s="219"/>
      <c r="JJC1" s="219"/>
      <c r="JJD1" s="219"/>
      <c r="JJE1" s="219"/>
      <c r="JJF1" s="219"/>
      <c r="JJG1" s="219"/>
      <c r="JJH1" s="219"/>
      <c r="JJI1" s="219"/>
      <c r="JJJ1" s="219"/>
      <c r="JJK1" s="219"/>
      <c r="JJL1" s="219"/>
      <c r="JJM1" s="219"/>
      <c r="JJN1" s="219"/>
      <c r="JJO1" s="219"/>
      <c r="JJP1" s="219"/>
      <c r="JJQ1" s="219"/>
      <c r="JJR1" s="219"/>
      <c r="JJS1" s="219"/>
      <c r="JJT1" s="219"/>
      <c r="JJU1" s="219"/>
      <c r="JJV1" s="219"/>
      <c r="JJW1" s="219"/>
      <c r="JJX1" s="219"/>
      <c r="JJY1" s="219"/>
      <c r="JJZ1" s="219"/>
      <c r="JKA1" s="219"/>
      <c r="JKB1" s="219"/>
      <c r="JKC1" s="219"/>
      <c r="JKD1" s="219"/>
      <c r="JKE1" s="219"/>
      <c r="JKF1" s="219"/>
      <c r="JKG1" s="219"/>
      <c r="JKH1" s="219"/>
      <c r="JKI1" s="219"/>
      <c r="JKJ1" s="219"/>
      <c r="JKK1" s="219"/>
      <c r="JKL1" s="219"/>
      <c r="JKM1" s="219"/>
      <c r="JKN1" s="219"/>
      <c r="JKO1" s="219"/>
      <c r="JKP1" s="219"/>
      <c r="JKQ1" s="219"/>
      <c r="JKR1" s="219"/>
      <c r="JKS1" s="219"/>
      <c r="JKT1" s="219"/>
      <c r="JKU1" s="219"/>
      <c r="JKV1" s="219"/>
      <c r="JKW1" s="219"/>
      <c r="JKX1" s="219"/>
      <c r="JKY1" s="219"/>
      <c r="JKZ1" s="219"/>
      <c r="JLA1" s="219"/>
      <c r="JLB1" s="219"/>
      <c r="JLC1" s="219"/>
      <c r="JLD1" s="219"/>
      <c r="JLE1" s="219"/>
      <c r="JLF1" s="219"/>
      <c r="JLG1" s="219"/>
      <c r="JLH1" s="219"/>
      <c r="JLI1" s="219"/>
      <c r="JLJ1" s="219"/>
      <c r="JLK1" s="219"/>
      <c r="JLL1" s="219"/>
      <c r="JLM1" s="219"/>
      <c r="JLN1" s="219"/>
      <c r="JLO1" s="219"/>
      <c r="JLP1" s="219"/>
      <c r="JLQ1" s="219"/>
      <c r="JLR1" s="219"/>
      <c r="JLS1" s="219"/>
      <c r="JLT1" s="219"/>
      <c r="JLU1" s="219"/>
      <c r="JLV1" s="219"/>
      <c r="JLW1" s="219"/>
      <c r="JLX1" s="219"/>
      <c r="JLY1" s="219"/>
      <c r="JLZ1" s="219"/>
      <c r="JMA1" s="219"/>
      <c r="JMB1" s="219"/>
      <c r="JMC1" s="219"/>
      <c r="JMD1" s="219"/>
      <c r="JME1" s="219"/>
      <c r="JMF1" s="219"/>
      <c r="JMG1" s="219"/>
      <c r="JMH1" s="219"/>
      <c r="JMI1" s="219"/>
      <c r="JMJ1" s="219"/>
      <c r="JMK1" s="219"/>
      <c r="JML1" s="219"/>
      <c r="JMM1" s="219"/>
      <c r="JMN1" s="219"/>
      <c r="JMO1" s="219"/>
      <c r="JMP1" s="219"/>
      <c r="JMQ1" s="219"/>
      <c r="JMR1" s="219"/>
      <c r="JMS1" s="219"/>
      <c r="JMT1" s="219"/>
      <c r="JMU1" s="219"/>
      <c r="JMV1" s="219"/>
      <c r="JMW1" s="219"/>
      <c r="JMX1" s="219"/>
      <c r="JMY1" s="219"/>
      <c r="JMZ1" s="219"/>
      <c r="JNA1" s="219"/>
      <c r="JNB1" s="219"/>
      <c r="JNC1" s="219"/>
      <c r="JND1" s="219"/>
      <c r="JNE1" s="219"/>
      <c r="JNF1" s="219"/>
      <c r="JNG1" s="219"/>
      <c r="JNH1" s="219"/>
      <c r="JNI1" s="219"/>
      <c r="JNJ1" s="219"/>
      <c r="JNK1" s="219"/>
      <c r="JNL1" s="219"/>
      <c r="JNM1" s="219"/>
      <c r="JNN1" s="219"/>
      <c r="JNO1" s="219"/>
      <c r="JNP1" s="219"/>
      <c r="JNQ1" s="219"/>
      <c r="JNR1" s="219"/>
      <c r="JNS1" s="219"/>
      <c r="JNT1" s="219"/>
      <c r="JNU1" s="219"/>
      <c r="JNV1" s="219"/>
      <c r="JNW1" s="219"/>
      <c r="JNX1" s="219"/>
      <c r="JNY1" s="219"/>
      <c r="JNZ1" s="219"/>
      <c r="JOA1" s="219"/>
      <c r="JOB1" s="219"/>
      <c r="JOC1" s="219"/>
      <c r="JOD1" s="219"/>
      <c r="JOE1" s="219"/>
      <c r="JOF1" s="219"/>
      <c r="JOG1" s="219"/>
      <c r="JOH1" s="219"/>
      <c r="JOI1" s="219"/>
      <c r="JOJ1" s="219"/>
      <c r="JOK1" s="219"/>
      <c r="JOL1" s="219"/>
      <c r="JOM1" s="219"/>
      <c r="JON1" s="219"/>
      <c r="JOO1" s="219"/>
      <c r="JOP1" s="219"/>
      <c r="JOQ1" s="219"/>
      <c r="JOR1" s="219"/>
      <c r="JOS1" s="219"/>
      <c r="JOT1" s="219"/>
      <c r="JOU1" s="219"/>
      <c r="JOV1" s="219"/>
      <c r="JOW1" s="219"/>
      <c r="JOX1" s="219"/>
      <c r="JOY1" s="219"/>
      <c r="JOZ1" s="219"/>
      <c r="JPA1" s="219"/>
      <c r="JPB1" s="219"/>
      <c r="JPC1" s="219"/>
      <c r="JPD1" s="219"/>
      <c r="JPE1" s="219"/>
      <c r="JPF1" s="219"/>
      <c r="JPG1" s="219"/>
      <c r="JPH1" s="219"/>
      <c r="JPI1" s="219"/>
      <c r="JPJ1" s="219"/>
      <c r="JPK1" s="219"/>
      <c r="JPL1" s="219"/>
      <c r="JPM1" s="219"/>
      <c r="JPN1" s="219"/>
      <c r="JPO1" s="219"/>
      <c r="JPP1" s="219"/>
      <c r="JPQ1" s="219"/>
      <c r="JPR1" s="219"/>
      <c r="JPS1" s="219"/>
      <c r="JPT1" s="219"/>
      <c r="JPU1" s="219"/>
      <c r="JPV1" s="219"/>
      <c r="JPW1" s="219"/>
      <c r="JPX1" s="219"/>
      <c r="JPY1" s="219"/>
      <c r="JPZ1" s="219"/>
      <c r="JQA1" s="219"/>
      <c r="JQB1" s="219"/>
      <c r="JQC1" s="219"/>
      <c r="JQD1" s="219"/>
      <c r="JQE1" s="219"/>
      <c r="JQF1" s="219"/>
      <c r="JQG1" s="219"/>
      <c r="JQH1" s="219"/>
      <c r="JQI1" s="219"/>
      <c r="JQJ1" s="219"/>
      <c r="JQK1" s="219"/>
      <c r="JQL1" s="219"/>
      <c r="JQM1" s="219"/>
      <c r="JQN1" s="219"/>
      <c r="JQO1" s="219"/>
      <c r="JQP1" s="219"/>
      <c r="JQQ1" s="219"/>
      <c r="JQR1" s="219"/>
      <c r="JQS1" s="219"/>
      <c r="JQT1" s="219"/>
      <c r="JQU1" s="219"/>
      <c r="JQV1" s="219"/>
      <c r="JQW1" s="219"/>
      <c r="JQX1" s="219"/>
      <c r="JQY1" s="219"/>
      <c r="JQZ1" s="219"/>
      <c r="JRA1" s="219"/>
      <c r="JRB1" s="219"/>
      <c r="JRC1" s="219"/>
      <c r="JRD1" s="219"/>
      <c r="JRE1" s="219"/>
      <c r="JRF1" s="219"/>
      <c r="JRG1" s="219"/>
      <c r="JRH1" s="219"/>
      <c r="JRI1" s="219"/>
      <c r="JRJ1" s="219"/>
      <c r="JRK1" s="219"/>
      <c r="JRL1" s="219"/>
      <c r="JRM1" s="219"/>
      <c r="JRN1" s="219"/>
      <c r="JRO1" s="219"/>
      <c r="JRP1" s="219"/>
      <c r="JRQ1" s="219"/>
      <c r="JRR1" s="219"/>
      <c r="JRS1" s="219"/>
      <c r="JRT1" s="219"/>
      <c r="JRU1" s="219"/>
      <c r="JRV1" s="219"/>
      <c r="JRW1" s="219"/>
      <c r="JRX1" s="219"/>
      <c r="JRY1" s="219"/>
      <c r="JRZ1" s="219"/>
      <c r="JSA1" s="219"/>
      <c r="JSB1" s="219"/>
      <c r="JSC1" s="219"/>
      <c r="JSD1" s="219"/>
      <c r="JSE1" s="219"/>
      <c r="JSF1" s="219"/>
      <c r="JSG1" s="219"/>
      <c r="JSH1" s="219"/>
      <c r="JSI1" s="219"/>
      <c r="JSJ1" s="219"/>
      <c r="JSK1" s="219"/>
      <c r="JSL1" s="219"/>
      <c r="JSM1" s="219"/>
      <c r="JSN1" s="219"/>
      <c r="JSO1" s="219"/>
      <c r="JSP1" s="219"/>
      <c r="JSQ1" s="219"/>
      <c r="JSR1" s="219"/>
      <c r="JSS1" s="219"/>
      <c r="JST1" s="219"/>
      <c r="JSU1" s="219"/>
      <c r="JSV1" s="219"/>
      <c r="JSW1" s="219"/>
      <c r="JSX1" s="219"/>
      <c r="JSY1" s="219"/>
      <c r="JSZ1" s="219"/>
      <c r="JTA1" s="219"/>
      <c r="JTB1" s="219"/>
      <c r="JTC1" s="219"/>
      <c r="JTD1" s="219"/>
      <c r="JTE1" s="219"/>
      <c r="JTF1" s="219"/>
      <c r="JTG1" s="219"/>
      <c r="JTH1" s="219"/>
      <c r="JTI1" s="219"/>
      <c r="JTJ1" s="219"/>
      <c r="JTK1" s="219"/>
      <c r="JTL1" s="219"/>
      <c r="JTM1" s="219"/>
      <c r="JTN1" s="219"/>
      <c r="JTO1" s="219"/>
      <c r="JTP1" s="219"/>
      <c r="JTQ1" s="219"/>
      <c r="JTR1" s="219"/>
      <c r="JTS1" s="219"/>
      <c r="JTT1" s="219"/>
      <c r="JTU1" s="219"/>
      <c r="JTV1" s="219"/>
      <c r="JTW1" s="219"/>
      <c r="JTX1" s="219"/>
      <c r="JTY1" s="219"/>
      <c r="JTZ1" s="219"/>
      <c r="JUA1" s="219"/>
      <c r="JUB1" s="219"/>
      <c r="JUC1" s="219"/>
      <c r="JUD1" s="219"/>
      <c r="JUE1" s="219"/>
      <c r="JUF1" s="219"/>
      <c r="JUG1" s="219"/>
      <c r="JUH1" s="219"/>
      <c r="JUI1" s="219"/>
      <c r="JUJ1" s="219"/>
      <c r="JUK1" s="219"/>
      <c r="JUL1" s="219"/>
      <c r="JUM1" s="219"/>
      <c r="JUN1" s="219"/>
      <c r="JUO1" s="219"/>
      <c r="JUP1" s="219"/>
      <c r="JUQ1" s="219"/>
      <c r="JUR1" s="219"/>
      <c r="JUS1" s="219"/>
      <c r="JUT1" s="219"/>
      <c r="JUU1" s="219"/>
      <c r="JUV1" s="219"/>
      <c r="JUW1" s="219"/>
      <c r="JUX1" s="219"/>
      <c r="JUY1" s="219"/>
      <c r="JUZ1" s="219"/>
      <c r="JVA1" s="219"/>
      <c r="JVB1" s="219"/>
      <c r="JVC1" s="219"/>
      <c r="JVD1" s="219"/>
      <c r="JVE1" s="219"/>
      <c r="JVF1" s="219"/>
      <c r="JVG1" s="219"/>
      <c r="JVH1" s="219"/>
      <c r="JVI1" s="219"/>
      <c r="JVJ1" s="219"/>
      <c r="JVK1" s="219"/>
      <c r="JVL1" s="219"/>
      <c r="JVM1" s="219"/>
      <c r="JVN1" s="219"/>
      <c r="JVO1" s="219"/>
      <c r="JVP1" s="219"/>
      <c r="JVQ1" s="219"/>
      <c r="JVR1" s="219"/>
      <c r="JVS1" s="219"/>
      <c r="JVT1" s="219"/>
      <c r="JVU1" s="219"/>
      <c r="JVV1" s="219"/>
      <c r="JVW1" s="219"/>
      <c r="JVX1" s="219"/>
      <c r="JVY1" s="219"/>
      <c r="JVZ1" s="219"/>
      <c r="JWA1" s="219"/>
      <c r="JWB1" s="219"/>
      <c r="JWC1" s="219"/>
      <c r="JWD1" s="219"/>
      <c r="JWE1" s="219"/>
      <c r="JWF1" s="219"/>
      <c r="JWG1" s="219"/>
      <c r="JWH1" s="219"/>
      <c r="JWI1" s="219"/>
      <c r="JWJ1" s="219"/>
      <c r="JWK1" s="219"/>
      <c r="JWL1" s="219"/>
      <c r="JWM1" s="219"/>
      <c r="JWN1" s="219"/>
      <c r="JWO1" s="219"/>
      <c r="JWP1" s="219"/>
      <c r="JWQ1" s="219"/>
      <c r="JWR1" s="219"/>
      <c r="JWS1" s="219"/>
      <c r="JWT1" s="219"/>
      <c r="JWU1" s="219"/>
      <c r="JWV1" s="219"/>
      <c r="JWW1" s="219"/>
      <c r="JWX1" s="219"/>
      <c r="JWY1" s="219"/>
      <c r="JWZ1" s="219"/>
      <c r="JXA1" s="219"/>
      <c r="JXB1" s="219"/>
      <c r="JXC1" s="219"/>
      <c r="JXD1" s="219"/>
      <c r="JXE1" s="219"/>
      <c r="JXF1" s="219"/>
      <c r="JXG1" s="219"/>
      <c r="JXH1" s="219"/>
      <c r="JXI1" s="219"/>
      <c r="JXJ1" s="219"/>
      <c r="JXK1" s="219"/>
      <c r="JXL1" s="219"/>
      <c r="JXM1" s="219"/>
      <c r="JXN1" s="219"/>
      <c r="JXO1" s="219"/>
      <c r="JXP1" s="219"/>
      <c r="JXQ1" s="219"/>
      <c r="JXR1" s="219"/>
      <c r="JXS1" s="219"/>
      <c r="JXT1" s="219"/>
      <c r="JXU1" s="219"/>
      <c r="JXV1" s="219"/>
      <c r="JXW1" s="219"/>
      <c r="JXX1" s="219"/>
      <c r="JXY1" s="219"/>
      <c r="JXZ1" s="219"/>
      <c r="JYA1" s="219"/>
      <c r="JYB1" s="219"/>
      <c r="JYC1" s="219"/>
      <c r="JYD1" s="219"/>
      <c r="JYE1" s="219"/>
      <c r="JYF1" s="219"/>
      <c r="JYG1" s="219"/>
      <c r="JYH1" s="219"/>
      <c r="JYI1" s="219"/>
      <c r="JYJ1" s="219"/>
      <c r="JYK1" s="219"/>
      <c r="JYL1" s="219"/>
      <c r="JYM1" s="219"/>
      <c r="JYN1" s="219"/>
      <c r="JYO1" s="219"/>
      <c r="JYP1" s="219"/>
      <c r="JYQ1" s="219"/>
      <c r="JYR1" s="219"/>
      <c r="JYS1" s="219"/>
      <c r="JYT1" s="219"/>
      <c r="JYU1" s="219"/>
      <c r="JYV1" s="219"/>
      <c r="JYW1" s="219"/>
      <c r="JYX1" s="219"/>
      <c r="JYY1" s="219"/>
      <c r="JYZ1" s="219"/>
      <c r="JZA1" s="219"/>
      <c r="JZB1" s="219"/>
      <c r="JZC1" s="219"/>
      <c r="JZD1" s="219"/>
      <c r="JZE1" s="219"/>
      <c r="JZF1" s="219"/>
      <c r="JZG1" s="219"/>
      <c r="JZH1" s="219"/>
      <c r="JZI1" s="219"/>
      <c r="JZJ1" s="219"/>
      <c r="JZK1" s="219"/>
      <c r="JZL1" s="219"/>
      <c r="JZM1" s="219"/>
      <c r="JZN1" s="219"/>
      <c r="JZO1" s="219"/>
      <c r="JZP1" s="219"/>
      <c r="JZQ1" s="219"/>
      <c r="JZR1" s="219"/>
      <c r="JZS1" s="219"/>
      <c r="JZT1" s="219"/>
      <c r="JZU1" s="219"/>
      <c r="JZV1" s="219"/>
      <c r="JZW1" s="219"/>
      <c r="JZX1" s="219"/>
      <c r="JZY1" s="219"/>
      <c r="JZZ1" s="219"/>
      <c r="KAA1" s="219"/>
      <c r="KAB1" s="219"/>
      <c r="KAC1" s="219"/>
      <c r="KAD1" s="219"/>
      <c r="KAE1" s="219"/>
      <c r="KAF1" s="219"/>
      <c r="KAG1" s="219"/>
      <c r="KAH1" s="219"/>
      <c r="KAI1" s="219"/>
      <c r="KAJ1" s="219"/>
      <c r="KAK1" s="219"/>
      <c r="KAL1" s="219"/>
      <c r="KAM1" s="219"/>
      <c r="KAN1" s="219"/>
      <c r="KAO1" s="219"/>
      <c r="KAP1" s="219"/>
      <c r="KAQ1" s="219"/>
      <c r="KAR1" s="219"/>
      <c r="KAS1" s="219"/>
      <c r="KAT1" s="219"/>
      <c r="KAU1" s="219"/>
      <c r="KAV1" s="219"/>
      <c r="KAW1" s="219"/>
      <c r="KAX1" s="219"/>
      <c r="KAY1" s="219"/>
      <c r="KAZ1" s="219"/>
      <c r="KBA1" s="219"/>
      <c r="KBB1" s="219"/>
      <c r="KBC1" s="219"/>
      <c r="KBD1" s="219"/>
      <c r="KBE1" s="219"/>
      <c r="KBF1" s="219"/>
      <c r="KBG1" s="219"/>
      <c r="KBH1" s="219"/>
      <c r="KBI1" s="219"/>
      <c r="KBJ1" s="219"/>
      <c r="KBK1" s="219"/>
      <c r="KBL1" s="219"/>
      <c r="KBM1" s="219"/>
      <c r="KBN1" s="219"/>
      <c r="KBO1" s="219"/>
      <c r="KBP1" s="219"/>
      <c r="KBQ1" s="219"/>
      <c r="KBR1" s="219"/>
      <c r="KBS1" s="219"/>
      <c r="KBT1" s="219"/>
      <c r="KBU1" s="219"/>
      <c r="KBV1" s="219"/>
      <c r="KBW1" s="219"/>
      <c r="KBX1" s="219"/>
      <c r="KBY1" s="219"/>
      <c r="KBZ1" s="219"/>
      <c r="KCA1" s="219"/>
      <c r="KCB1" s="219"/>
      <c r="KCC1" s="219"/>
      <c r="KCD1" s="219"/>
      <c r="KCE1" s="219"/>
      <c r="KCF1" s="219"/>
      <c r="KCG1" s="219"/>
      <c r="KCH1" s="219"/>
      <c r="KCI1" s="219"/>
      <c r="KCJ1" s="219"/>
      <c r="KCK1" s="219"/>
      <c r="KCL1" s="219"/>
      <c r="KCM1" s="219"/>
      <c r="KCN1" s="219"/>
      <c r="KCO1" s="219"/>
      <c r="KCP1" s="219"/>
      <c r="KCQ1" s="219"/>
      <c r="KCR1" s="219"/>
      <c r="KCS1" s="219"/>
      <c r="KCT1" s="219"/>
      <c r="KCU1" s="219"/>
      <c r="KCV1" s="219"/>
      <c r="KCW1" s="219"/>
      <c r="KCX1" s="219"/>
      <c r="KCY1" s="219"/>
      <c r="KCZ1" s="219"/>
      <c r="KDA1" s="219"/>
      <c r="KDB1" s="219"/>
      <c r="KDC1" s="219"/>
      <c r="KDD1" s="219"/>
      <c r="KDE1" s="219"/>
      <c r="KDF1" s="219"/>
      <c r="KDG1" s="219"/>
      <c r="KDH1" s="219"/>
      <c r="KDI1" s="219"/>
      <c r="KDJ1" s="219"/>
      <c r="KDK1" s="219"/>
      <c r="KDL1" s="219"/>
      <c r="KDM1" s="219"/>
      <c r="KDN1" s="219"/>
      <c r="KDO1" s="219"/>
      <c r="KDP1" s="219"/>
      <c r="KDQ1" s="219"/>
      <c r="KDR1" s="219"/>
      <c r="KDS1" s="219"/>
      <c r="KDT1" s="219"/>
      <c r="KDU1" s="219"/>
      <c r="KDV1" s="219"/>
      <c r="KDW1" s="219"/>
      <c r="KDX1" s="219"/>
      <c r="KDY1" s="219"/>
      <c r="KDZ1" s="219"/>
      <c r="KEA1" s="219"/>
      <c r="KEB1" s="219"/>
      <c r="KEC1" s="219"/>
      <c r="KED1" s="219"/>
      <c r="KEE1" s="219"/>
      <c r="KEF1" s="219"/>
      <c r="KEG1" s="219"/>
      <c r="KEH1" s="219"/>
      <c r="KEI1" s="219"/>
      <c r="KEJ1" s="219"/>
      <c r="KEK1" s="219"/>
      <c r="KEL1" s="219"/>
      <c r="KEM1" s="219"/>
      <c r="KEN1" s="219"/>
      <c r="KEO1" s="219"/>
      <c r="KEP1" s="219"/>
      <c r="KEQ1" s="219"/>
      <c r="KER1" s="219"/>
      <c r="KES1" s="219"/>
      <c r="KET1" s="219"/>
      <c r="KEU1" s="219"/>
      <c r="KEV1" s="219"/>
      <c r="KEW1" s="219"/>
      <c r="KEX1" s="219"/>
      <c r="KEY1" s="219"/>
      <c r="KEZ1" s="219"/>
      <c r="KFA1" s="219"/>
      <c r="KFB1" s="219"/>
      <c r="KFC1" s="219"/>
      <c r="KFD1" s="219"/>
      <c r="KFE1" s="219"/>
      <c r="KFF1" s="219"/>
      <c r="KFG1" s="219"/>
      <c r="KFH1" s="219"/>
      <c r="KFI1" s="219"/>
      <c r="KFJ1" s="219"/>
      <c r="KFK1" s="219"/>
      <c r="KFL1" s="219"/>
      <c r="KFM1" s="219"/>
      <c r="KFN1" s="219"/>
      <c r="KFO1" s="219"/>
      <c r="KFP1" s="219"/>
      <c r="KFQ1" s="219"/>
      <c r="KFR1" s="219"/>
      <c r="KFS1" s="219"/>
      <c r="KFT1" s="219"/>
      <c r="KFU1" s="219"/>
      <c r="KFV1" s="219"/>
      <c r="KFW1" s="219"/>
      <c r="KFX1" s="219"/>
      <c r="KFY1" s="219"/>
      <c r="KFZ1" s="219"/>
      <c r="KGA1" s="219"/>
      <c r="KGB1" s="219"/>
      <c r="KGC1" s="219"/>
      <c r="KGD1" s="219"/>
      <c r="KGE1" s="219"/>
      <c r="KGF1" s="219"/>
      <c r="KGG1" s="219"/>
      <c r="KGH1" s="219"/>
      <c r="KGI1" s="219"/>
      <c r="KGJ1" s="219"/>
      <c r="KGK1" s="219"/>
      <c r="KGL1" s="219"/>
      <c r="KGM1" s="219"/>
      <c r="KGN1" s="219"/>
      <c r="KGO1" s="219"/>
      <c r="KGP1" s="219"/>
      <c r="KGQ1" s="219"/>
      <c r="KGR1" s="219"/>
      <c r="KGS1" s="219"/>
      <c r="KGT1" s="219"/>
      <c r="KGU1" s="219"/>
      <c r="KGV1" s="219"/>
      <c r="KGW1" s="219"/>
      <c r="KGX1" s="219"/>
      <c r="KGY1" s="219"/>
      <c r="KGZ1" s="219"/>
      <c r="KHA1" s="219"/>
      <c r="KHB1" s="219"/>
      <c r="KHC1" s="219"/>
      <c r="KHD1" s="219"/>
      <c r="KHE1" s="219"/>
      <c r="KHF1" s="219"/>
      <c r="KHG1" s="219"/>
      <c r="KHH1" s="219"/>
      <c r="KHI1" s="219"/>
      <c r="KHJ1" s="219"/>
      <c r="KHK1" s="219"/>
      <c r="KHL1" s="219"/>
      <c r="KHM1" s="219"/>
      <c r="KHN1" s="219"/>
      <c r="KHO1" s="219"/>
      <c r="KHP1" s="219"/>
      <c r="KHQ1" s="219"/>
      <c r="KHR1" s="219"/>
      <c r="KHS1" s="219"/>
      <c r="KHT1" s="219"/>
      <c r="KHU1" s="219"/>
      <c r="KHV1" s="219"/>
      <c r="KHW1" s="219"/>
      <c r="KHX1" s="219"/>
      <c r="KHY1" s="219"/>
      <c r="KHZ1" s="219"/>
      <c r="KIA1" s="219"/>
      <c r="KIB1" s="219"/>
      <c r="KIC1" s="219"/>
      <c r="KID1" s="219"/>
      <c r="KIE1" s="219"/>
      <c r="KIF1" s="219"/>
      <c r="KIG1" s="219"/>
      <c r="KIH1" s="219"/>
      <c r="KII1" s="219"/>
      <c r="KIJ1" s="219"/>
      <c r="KIK1" s="219"/>
      <c r="KIL1" s="219"/>
      <c r="KIM1" s="219"/>
      <c r="KIN1" s="219"/>
      <c r="KIO1" s="219"/>
      <c r="KIP1" s="219"/>
      <c r="KIQ1" s="219"/>
      <c r="KIR1" s="219"/>
      <c r="KIS1" s="219"/>
      <c r="KIT1" s="219"/>
      <c r="KIU1" s="219"/>
      <c r="KIV1" s="219"/>
      <c r="KIW1" s="219"/>
      <c r="KIX1" s="219"/>
      <c r="KIY1" s="219"/>
      <c r="KIZ1" s="219"/>
      <c r="KJA1" s="219"/>
      <c r="KJB1" s="219"/>
      <c r="KJC1" s="219"/>
      <c r="KJD1" s="219"/>
      <c r="KJE1" s="219"/>
      <c r="KJF1" s="219"/>
      <c r="KJG1" s="219"/>
      <c r="KJH1" s="219"/>
      <c r="KJI1" s="219"/>
      <c r="KJJ1" s="219"/>
      <c r="KJK1" s="219"/>
      <c r="KJL1" s="219"/>
      <c r="KJM1" s="219"/>
      <c r="KJN1" s="219"/>
      <c r="KJO1" s="219"/>
      <c r="KJP1" s="219"/>
      <c r="KJQ1" s="219"/>
      <c r="KJR1" s="219"/>
      <c r="KJS1" s="219"/>
      <c r="KJT1" s="219"/>
      <c r="KJU1" s="219"/>
      <c r="KJV1" s="219"/>
      <c r="KJW1" s="219"/>
      <c r="KJX1" s="219"/>
      <c r="KJY1" s="219"/>
      <c r="KJZ1" s="219"/>
      <c r="KKA1" s="219"/>
      <c r="KKB1" s="219"/>
      <c r="KKC1" s="219"/>
      <c r="KKD1" s="219"/>
      <c r="KKE1" s="219"/>
      <c r="KKF1" s="219"/>
      <c r="KKG1" s="219"/>
      <c r="KKH1" s="219"/>
      <c r="KKI1" s="219"/>
      <c r="KKJ1" s="219"/>
      <c r="KKK1" s="219"/>
      <c r="KKL1" s="219"/>
      <c r="KKM1" s="219"/>
      <c r="KKN1" s="219"/>
      <c r="KKO1" s="219"/>
      <c r="KKP1" s="219"/>
      <c r="KKQ1" s="219"/>
      <c r="KKR1" s="219"/>
      <c r="KKS1" s="219"/>
      <c r="KKT1" s="219"/>
      <c r="KKU1" s="219"/>
      <c r="KKV1" s="219"/>
      <c r="KKW1" s="219"/>
      <c r="KKX1" s="219"/>
      <c r="KKY1" s="219"/>
      <c r="KKZ1" s="219"/>
      <c r="KLA1" s="219"/>
      <c r="KLB1" s="219"/>
      <c r="KLC1" s="219"/>
      <c r="KLD1" s="219"/>
      <c r="KLE1" s="219"/>
      <c r="KLF1" s="219"/>
      <c r="KLG1" s="219"/>
      <c r="KLH1" s="219"/>
      <c r="KLI1" s="219"/>
      <c r="KLJ1" s="219"/>
      <c r="KLK1" s="219"/>
      <c r="KLL1" s="219"/>
      <c r="KLM1" s="219"/>
      <c r="KLN1" s="219"/>
      <c r="KLO1" s="219"/>
      <c r="KLP1" s="219"/>
      <c r="KLQ1" s="219"/>
      <c r="KLR1" s="219"/>
      <c r="KLS1" s="219"/>
      <c r="KLT1" s="219"/>
      <c r="KLU1" s="219"/>
      <c r="KLV1" s="219"/>
      <c r="KLW1" s="219"/>
      <c r="KLX1" s="219"/>
      <c r="KLY1" s="219"/>
      <c r="KLZ1" s="219"/>
      <c r="KMA1" s="219"/>
      <c r="KMB1" s="219"/>
      <c r="KMC1" s="219"/>
      <c r="KMD1" s="219"/>
      <c r="KME1" s="219"/>
      <c r="KMF1" s="219"/>
      <c r="KMG1" s="219"/>
      <c r="KMH1" s="219"/>
      <c r="KMI1" s="219"/>
      <c r="KMJ1" s="219"/>
      <c r="KMK1" s="219"/>
      <c r="KML1" s="219"/>
      <c r="KMM1" s="219"/>
      <c r="KMN1" s="219"/>
      <c r="KMO1" s="219"/>
      <c r="KMP1" s="219"/>
      <c r="KMQ1" s="219"/>
      <c r="KMR1" s="219"/>
      <c r="KMS1" s="219"/>
      <c r="KMT1" s="219"/>
      <c r="KMU1" s="219"/>
      <c r="KMV1" s="219"/>
      <c r="KMW1" s="219"/>
      <c r="KMX1" s="219"/>
      <c r="KMY1" s="219"/>
      <c r="KMZ1" s="219"/>
      <c r="KNA1" s="219"/>
      <c r="KNB1" s="219"/>
      <c r="KNC1" s="219"/>
      <c r="KND1" s="219"/>
      <c r="KNE1" s="219"/>
      <c r="KNF1" s="219"/>
      <c r="KNG1" s="219"/>
      <c r="KNH1" s="219"/>
      <c r="KNI1" s="219"/>
      <c r="KNJ1" s="219"/>
      <c r="KNK1" s="219"/>
      <c r="KNL1" s="219"/>
      <c r="KNM1" s="219"/>
      <c r="KNN1" s="219"/>
      <c r="KNO1" s="219"/>
      <c r="KNP1" s="219"/>
      <c r="KNQ1" s="219"/>
      <c r="KNR1" s="219"/>
      <c r="KNS1" s="219"/>
      <c r="KNT1" s="219"/>
      <c r="KNU1" s="219"/>
      <c r="KNV1" s="219"/>
      <c r="KNW1" s="219"/>
      <c r="KNX1" s="219"/>
      <c r="KNY1" s="219"/>
      <c r="KNZ1" s="219"/>
      <c r="KOA1" s="219"/>
      <c r="KOB1" s="219"/>
      <c r="KOC1" s="219"/>
      <c r="KOD1" s="219"/>
      <c r="KOE1" s="219"/>
      <c r="KOF1" s="219"/>
      <c r="KOG1" s="219"/>
      <c r="KOH1" s="219"/>
      <c r="KOI1" s="219"/>
      <c r="KOJ1" s="219"/>
      <c r="KOK1" s="219"/>
      <c r="KOL1" s="219"/>
      <c r="KOM1" s="219"/>
      <c r="KON1" s="219"/>
      <c r="KOO1" s="219"/>
      <c r="KOP1" s="219"/>
      <c r="KOQ1" s="219"/>
      <c r="KOR1" s="219"/>
      <c r="KOS1" s="219"/>
      <c r="KOT1" s="219"/>
      <c r="KOU1" s="219"/>
      <c r="KOV1" s="219"/>
      <c r="KOW1" s="219"/>
      <c r="KOX1" s="219"/>
      <c r="KOY1" s="219"/>
      <c r="KOZ1" s="219"/>
      <c r="KPA1" s="219"/>
      <c r="KPB1" s="219"/>
      <c r="KPC1" s="219"/>
      <c r="KPD1" s="219"/>
      <c r="KPE1" s="219"/>
      <c r="KPF1" s="219"/>
      <c r="KPG1" s="219"/>
      <c r="KPH1" s="219"/>
      <c r="KPI1" s="219"/>
      <c r="KPJ1" s="219"/>
      <c r="KPK1" s="219"/>
      <c r="KPL1" s="219"/>
      <c r="KPM1" s="219"/>
      <c r="KPN1" s="219"/>
      <c r="KPO1" s="219"/>
      <c r="KPP1" s="219"/>
      <c r="KPQ1" s="219"/>
      <c r="KPR1" s="219"/>
      <c r="KPS1" s="219"/>
      <c r="KPT1" s="219"/>
      <c r="KPU1" s="219"/>
      <c r="KPV1" s="219"/>
      <c r="KPW1" s="219"/>
      <c r="KPX1" s="219"/>
      <c r="KPY1" s="219"/>
      <c r="KPZ1" s="219"/>
      <c r="KQA1" s="219"/>
      <c r="KQB1" s="219"/>
      <c r="KQC1" s="219"/>
      <c r="KQD1" s="219"/>
      <c r="KQE1" s="219"/>
      <c r="KQF1" s="219"/>
      <c r="KQG1" s="219"/>
      <c r="KQH1" s="219"/>
      <c r="KQI1" s="219"/>
      <c r="KQJ1" s="219"/>
      <c r="KQK1" s="219"/>
      <c r="KQL1" s="219"/>
      <c r="KQM1" s="219"/>
      <c r="KQN1" s="219"/>
      <c r="KQO1" s="219"/>
      <c r="KQP1" s="219"/>
      <c r="KQQ1" s="219"/>
      <c r="KQR1" s="219"/>
      <c r="KQS1" s="219"/>
      <c r="KQT1" s="219"/>
      <c r="KQU1" s="219"/>
      <c r="KQV1" s="219"/>
      <c r="KQW1" s="219"/>
      <c r="KQX1" s="219"/>
      <c r="KQY1" s="219"/>
      <c r="KQZ1" s="219"/>
      <c r="KRA1" s="219"/>
      <c r="KRB1" s="219"/>
      <c r="KRC1" s="219"/>
      <c r="KRD1" s="219"/>
      <c r="KRE1" s="219"/>
      <c r="KRF1" s="219"/>
      <c r="KRG1" s="219"/>
      <c r="KRH1" s="219"/>
      <c r="KRI1" s="219"/>
      <c r="KRJ1" s="219"/>
      <c r="KRK1" s="219"/>
      <c r="KRL1" s="219"/>
      <c r="KRM1" s="219"/>
      <c r="KRN1" s="219"/>
      <c r="KRO1" s="219"/>
      <c r="KRP1" s="219"/>
      <c r="KRQ1" s="219"/>
      <c r="KRR1" s="219"/>
      <c r="KRS1" s="219"/>
      <c r="KRT1" s="219"/>
      <c r="KRU1" s="219"/>
      <c r="KRV1" s="219"/>
      <c r="KRW1" s="219"/>
      <c r="KRX1" s="219"/>
      <c r="KRY1" s="219"/>
      <c r="KRZ1" s="219"/>
      <c r="KSA1" s="219"/>
      <c r="KSB1" s="219"/>
      <c r="KSC1" s="219"/>
      <c r="KSD1" s="219"/>
      <c r="KSE1" s="219"/>
      <c r="KSF1" s="219"/>
      <c r="KSG1" s="219"/>
      <c r="KSH1" s="219"/>
      <c r="KSI1" s="219"/>
      <c r="KSJ1" s="219"/>
      <c r="KSK1" s="219"/>
      <c r="KSL1" s="219"/>
      <c r="KSM1" s="219"/>
      <c r="KSN1" s="219"/>
      <c r="KSO1" s="219"/>
      <c r="KSP1" s="219"/>
      <c r="KSQ1" s="219"/>
      <c r="KSR1" s="219"/>
      <c r="KSS1" s="219"/>
      <c r="KST1" s="219"/>
      <c r="KSU1" s="219"/>
      <c r="KSV1" s="219"/>
      <c r="KSW1" s="219"/>
      <c r="KSX1" s="219"/>
      <c r="KSY1" s="219"/>
      <c r="KSZ1" s="219"/>
      <c r="KTA1" s="219"/>
      <c r="KTB1" s="219"/>
      <c r="KTC1" s="219"/>
      <c r="KTD1" s="219"/>
      <c r="KTE1" s="219"/>
      <c r="KTF1" s="219"/>
      <c r="KTG1" s="219"/>
      <c r="KTH1" s="219"/>
      <c r="KTI1" s="219"/>
      <c r="KTJ1" s="219"/>
      <c r="KTK1" s="219"/>
      <c r="KTL1" s="219"/>
      <c r="KTM1" s="219"/>
      <c r="KTN1" s="219"/>
      <c r="KTO1" s="219"/>
      <c r="KTP1" s="219"/>
      <c r="KTQ1" s="219"/>
      <c r="KTR1" s="219"/>
      <c r="KTS1" s="219"/>
      <c r="KTT1" s="219"/>
      <c r="KTU1" s="219"/>
      <c r="KTV1" s="219"/>
      <c r="KTW1" s="219"/>
      <c r="KTX1" s="219"/>
      <c r="KTY1" s="219"/>
      <c r="KTZ1" s="219"/>
      <c r="KUA1" s="219"/>
      <c r="KUB1" s="219"/>
      <c r="KUC1" s="219"/>
      <c r="KUD1" s="219"/>
      <c r="KUE1" s="219"/>
      <c r="KUF1" s="219"/>
      <c r="KUG1" s="219"/>
      <c r="KUH1" s="219"/>
      <c r="KUI1" s="219"/>
      <c r="KUJ1" s="219"/>
      <c r="KUK1" s="219"/>
      <c r="KUL1" s="219"/>
      <c r="KUM1" s="219"/>
      <c r="KUN1" s="219"/>
      <c r="KUO1" s="219"/>
      <c r="KUP1" s="219"/>
      <c r="KUQ1" s="219"/>
      <c r="KUR1" s="219"/>
      <c r="KUS1" s="219"/>
      <c r="KUT1" s="219"/>
      <c r="KUU1" s="219"/>
      <c r="KUV1" s="219"/>
      <c r="KUW1" s="219"/>
      <c r="KUX1" s="219"/>
      <c r="KUY1" s="219"/>
      <c r="KUZ1" s="219"/>
      <c r="KVA1" s="219"/>
      <c r="KVB1" s="219"/>
      <c r="KVC1" s="219"/>
      <c r="KVD1" s="219"/>
      <c r="KVE1" s="219"/>
      <c r="KVF1" s="219"/>
      <c r="KVG1" s="219"/>
      <c r="KVH1" s="219"/>
      <c r="KVI1" s="219"/>
      <c r="KVJ1" s="219"/>
      <c r="KVK1" s="219"/>
      <c r="KVL1" s="219"/>
      <c r="KVM1" s="219"/>
      <c r="KVN1" s="219"/>
      <c r="KVO1" s="219"/>
      <c r="KVP1" s="219"/>
      <c r="KVQ1" s="219"/>
      <c r="KVR1" s="219"/>
      <c r="KVS1" s="219"/>
      <c r="KVT1" s="219"/>
      <c r="KVU1" s="219"/>
      <c r="KVV1" s="219"/>
      <c r="KVW1" s="219"/>
      <c r="KVX1" s="219"/>
      <c r="KVY1" s="219"/>
      <c r="KVZ1" s="219"/>
      <c r="KWA1" s="219"/>
      <c r="KWB1" s="219"/>
      <c r="KWC1" s="219"/>
      <c r="KWD1" s="219"/>
      <c r="KWE1" s="219"/>
      <c r="KWF1" s="219"/>
      <c r="KWG1" s="219"/>
      <c r="KWH1" s="219"/>
      <c r="KWI1" s="219"/>
      <c r="KWJ1" s="219"/>
      <c r="KWK1" s="219"/>
      <c r="KWL1" s="219"/>
      <c r="KWM1" s="219"/>
      <c r="KWN1" s="219"/>
      <c r="KWO1" s="219"/>
      <c r="KWP1" s="219"/>
      <c r="KWQ1" s="219"/>
      <c r="KWR1" s="219"/>
      <c r="KWS1" s="219"/>
      <c r="KWT1" s="219"/>
      <c r="KWU1" s="219"/>
      <c r="KWV1" s="219"/>
      <c r="KWW1" s="219"/>
      <c r="KWX1" s="219"/>
      <c r="KWY1" s="219"/>
      <c r="KWZ1" s="219"/>
      <c r="KXA1" s="219"/>
      <c r="KXB1" s="219"/>
      <c r="KXC1" s="219"/>
      <c r="KXD1" s="219"/>
      <c r="KXE1" s="219"/>
      <c r="KXF1" s="219"/>
      <c r="KXG1" s="219"/>
      <c r="KXH1" s="219"/>
      <c r="KXI1" s="219"/>
      <c r="KXJ1" s="219"/>
      <c r="KXK1" s="219"/>
      <c r="KXL1" s="219"/>
      <c r="KXM1" s="219"/>
      <c r="KXN1" s="219"/>
      <c r="KXO1" s="219"/>
      <c r="KXP1" s="219"/>
      <c r="KXQ1" s="219"/>
      <c r="KXR1" s="219"/>
      <c r="KXS1" s="219"/>
      <c r="KXT1" s="219"/>
      <c r="KXU1" s="219"/>
      <c r="KXV1" s="219"/>
      <c r="KXW1" s="219"/>
      <c r="KXX1" s="219"/>
      <c r="KXY1" s="219"/>
      <c r="KXZ1" s="219"/>
      <c r="KYA1" s="219"/>
      <c r="KYB1" s="219"/>
      <c r="KYC1" s="219"/>
      <c r="KYD1" s="219"/>
      <c r="KYE1" s="219"/>
      <c r="KYF1" s="219"/>
      <c r="KYG1" s="219"/>
      <c r="KYH1" s="219"/>
      <c r="KYI1" s="219"/>
      <c r="KYJ1" s="219"/>
      <c r="KYK1" s="219"/>
      <c r="KYL1" s="219"/>
      <c r="KYM1" s="219"/>
      <c r="KYN1" s="219"/>
      <c r="KYO1" s="219"/>
      <c r="KYP1" s="219"/>
      <c r="KYQ1" s="219"/>
      <c r="KYR1" s="219"/>
      <c r="KYS1" s="219"/>
      <c r="KYT1" s="219"/>
      <c r="KYU1" s="219"/>
      <c r="KYV1" s="219"/>
      <c r="KYW1" s="219"/>
      <c r="KYX1" s="219"/>
      <c r="KYY1" s="219"/>
      <c r="KYZ1" s="219"/>
      <c r="KZA1" s="219"/>
      <c r="KZB1" s="219"/>
      <c r="KZC1" s="219"/>
      <c r="KZD1" s="219"/>
      <c r="KZE1" s="219"/>
      <c r="KZF1" s="219"/>
      <c r="KZG1" s="219"/>
      <c r="KZH1" s="219"/>
      <c r="KZI1" s="219"/>
      <c r="KZJ1" s="219"/>
      <c r="KZK1" s="219"/>
      <c r="KZL1" s="219"/>
      <c r="KZM1" s="219"/>
      <c r="KZN1" s="219"/>
      <c r="KZO1" s="219"/>
      <c r="KZP1" s="219"/>
      <c r="KZQ1" s="219"/>
      <c r="KZR1" s="219"/>
      <c r="KZS1" s="219"/>
      <c r="KZT1" s="219"/>
      <c r="KZU1" s="219"/>
      <c r="KZV1" s="219"/>
      <c r="KZW1" s="219"/>
      <c r="KZX1" s="219"/>
      <c r="KZY1" s="219"/>
      <c r="KZZ1" s="219"/>
      <c r="LAA1" s="219"/>
      <c r="LAB1" s="219"/>
      <c r="LAC1" s="219"/>
      <c r="LAD1" s="219"/>
      <c r="LAE1" s="219"/>
      <c r="LAF1" s="219"/>
      <c r="LAG1" s="219"/>
      <c r="LAH1" s="219"/>
      <c r="LAI1" s="219"/>
      <c r="LAJ1" s="219"/>
      <c r="LAK1" s="219"/>
      <c r="LAL1" s="219"/>
      <c r="LAM1" s="219"/>
      <c r="LAN1" s="219"/>
      <c r="LAO1" s="219"/>
      <c r="LAP1" s="219"/>
      <c r="LAQ1" s="219"/>
      <c r="LAR1" s="219"/>
      <c r="LAS1" s="219"/>
      <c r="LAT1" s="219"/>
      <c r="LAU1" s="219"/>
      <c r="LAV1" s="219"/>
      <c r="LAW1" s="219"/>
      <c r="LAX1" s="219"/>
      <c r="LAY1" s="219"/>
      <c r="LAZ1" s="219"/>
      <c r="LBA1" s="219"/>
      <c r="LBB1" s="219"/>
      <c r="LBC1" s="219"/>
      <c r="LBD1" s="219"/>
      <c r="LBE1" s="219"/>
      <c r="LBF1" s="219"/>
      <c r="LBG1" s="219"/>
      <c r="LBH1" s="219"/>
      <c r="LBI1" s="219"/>
      <c r="LBJ1" s="219"/>
      <c r="LBK1" s="219"/>
      <c r="LBL1" s="219"/>
      <c r="LBM1" s="219"/>
      <c r="LBN1" s="219"/>
      <c r="LBO1" s="219"/>
      <c r="LBP1" s="219"/>
      <c r="LBQ1" s="219"/>
      <c r="LBR1" s="219"/>
      <c r="LBS1" s="219"/>
      <c r="LBT1" s="219"/>
      <c r="LBU1" s="219"/>
      <c r="LBV1" s="219"/>
      <c r="LBW1" s="219"/>
      <c r="LBX1" s="219"/>
      <c r="LBY1" s="219"/>
      <c r="LBZ1" s="219"/>
      <c r="LCA1" s="219"/>
      <c r="LCB1" s="219"/>
      <c r="LCC1" s="219"/>
      <c r="LCD1" s="219"/>
      <c r="LCE1" s="219"/>
      <c r="LCF1" s="219"/>
      <c r="LCG1" s="219"/>
      <c r="LCH1" s="219"/>
      <c r="LCI1" s="219"/>
      <c r="LCJ1" s="219"/>
      <c r="LCK1" s="219"/>
      <c r="LCL1" s="219"/>
      <c r="LCM1" s="219"/>
      <c r="LCN1" s="219"/>
      <c r="LCO1" s="219"/>
      <c r="LCP1" s="219"/>
      <c r="LCQ1" s="219"/>
      <c r="LCR1" s="219"/>
      <c r="LCS1" s="219"/>
      <c r="LCT1" s="219"/>
      <c r="LCU1" s="219"/>
      <c r="LCV1" s="219"/>
      <c r="LCW1" s="219"/>
      <c r="LCX1" s="219"/>
      <c r="LCY1" s="219"/>
      <c r="LCZ1" s="219"/>
      <c r="LDA1" s="219"/>
      <c r="LDB1" s="219"/>
      <c r="LDC1" s="219"/>
      <c r="LDD1" s="219"/>
      <c r="LDE1" s="219"/>
      <c r="LDF1" s="219"/>
      <c r="LDG1" s="219"/>
      <c r="LDH1" s="219"/>
      <c r="LDI1" s="219"/>
      <c r="LDJ1" s="219"/>
      <c r="LDK1" s="219"/>
      <c r="LDL1" s="219"/>
      <c r="LDM1" s="219"/>
      <c r="LDN1" s="219"/>
      <c r="LDO1" s="219"/>
      <c r="LDP1" s="219"/>
      <c r="LDQ1" s="219"/>
      <c r="LDR1" s="219"/>
      <c r="LDS1" s="219"/>
      <c r="LDT1" s="219"/>
      <c r="LDU1" s="219"/>
      <c r="LDV1" s="219"/>
      <c r="LDW1" s="219"/>
      <c r="LDX1" s="219"/>
      <c r="LDY1" s="219"/>
      <c r="LDZ1" s="219"/>
      <c r="LEA1" s="219"/>
      <c r="LEB1" s="219"/>
      <c r="LEC1" s="219"/>
      <c r="LED1" s="219"/>
      <c r="LEE1" s="219"/>
      <c r="LEF1" s="219"/>
      <c r="LEG1" s="219"/>
      <c r="LEH1" s="219"/>
      <c r="LEI1" s="219"/>
      <c r="LEJ1" s="219"/>
      <c r="LEK1" s="219"/>
      <c r="LEL1" s="219"/>
      <c r="LEM1" s="219"/>
      <c r="LEN1" s="219"/>
      <c r="LEO1" s="219"/>
      <c r="LEP1" s="219"/>
      <c r="LEQ1" s="219"/>
      <c r="LER1" s="219"/>
      <c r="LES1" s="219"/>
      <c r="LET1" s="219"/>
      <c r="LEU1" s="219"/>
      <c r="LEV1" s="219"/>
      <c r="LEW1" s="219"/>
      <c r="LEX1" s="219"/>
      <c r="LEY1" s="219"/>
      <c r="LEZ1" s="219"/>
      <c r="LFA1" s="219"/>
      <c r="LFB1" s="219"/>
      <c r="LFC1" s="219"/>
      <c r="LFD1" s="219"/>
      <c r="LFE1" s="219"/>
      <c r="LFF1" s="219"/>
      <c r="LFG1" s="219"/>
      <c r="LFH1" s="219"/>
      <c r="LFI1" s="219"/>
      <c r="LFJ1" s="219"/>
      <c r="LFK1" s="219"/>
      <c r="LFL1" s="219"/>
      <c r="LFM1" s="219"/>
      <c r="LFN1" s="219"/>
      <c r="LFO1" s="219"/>
      <c r="LFP1" s="219"/>
      <c r="LFQ1" s="219"/>
      <c r="LFR1" s="219"/>
      <c r="LFS1" s="219"/>
      <c r="LFT1" s="219"/>
      <c r="LFU1" s="219"/>
      <c r="LFV1" s="219"/>
      <c r="LFW1" s="219"/>
      <c r="LFX1" s="219"/>
      <c r="LFY1" s="219"/>
      <c r="LFZ1" s="219"/>
      <c r="LGA1" s="219"/>
      <c r="LGB1" s="219"/>
      <c r="LGC1" s="219"/>
      <c r="LGD1" s="219"/>
      <c r="LGE1" s="219"/>
      <c r="LGF1" s="219"/>
      <c r="LGG1" s="219"/>
      <c r="LGH1" s="219"/>
      <c r="LGI1" s="219"/>
      <c r="LGJ1" s="219"/>
      <c r="LGK1" s="219"/>
      <c r="LGL1" s="219"/>
      <c r="LGM1" s="219"/>
      <c r="LGN1" s="219"/>
      <c r="LGO1" s="219"/>
      <c r="LGP1" s="219"/>
      <c r="LGQ1" s="219"/>
      <c r="LGR1" s="219"/>
      <c r="LGS1" s="219"/>
      <c r="LGT1" s="219"/>
      <c r="LGU1" s="219"/>
      <c r="LGV1" s="219"/>
      <c r="LGW1" s="219"/>
      <c r="LGX1" s="219"/>
      <c r="LGY1" s="219"/>
      <c r="LGZ1" s="219"/>
      <c r="LHA1" s="219"/>
      <c r="LHB1" s="219"/>
      <c r="LHC1" s="219"/>
      <c r="LHD1" s="219"/>
      <c r="LHE1" s="219"/>
      <c r="LHF1" s="219"/>
      <c r="LHG1" s="219"/>
      <c r="LHH1" s="219"/>
      <c r="LHI1" s="219"/>
      <c r="LHJ1" s="219"/>
      <c r="LHK1" s="219"/>
      <c r="LHL1" s="219"/>
      <c r="LHM1" s="219"/>
      <c r="LHN1" s="219"/>
      <c r="LHO1" s="219"/>
      <c r="LHP1" s="219"/>
      <c r="LHQ1" s="219"/>
      <c r="LHR1" s="219"/>
      <c r="LHS1" s="219"/>
      <c r="LHT1" s="219"/>
      <c r="LHU1" s="219"/>
      <c r="LHV1" s="219"/>
      <c r="LHW1" s="219"/>
      <c r="LHX1" s="219"/>
      <c r="LHY1" s="219"/>
      <c r="LHZ1" s="219"/>
      <c r="LIA1" s="219"/>
      <c r="LIB1" s="219"/>
      <c r="LIC1" s="219"/>
      <c r="LID1" s="219"/>
      <c r="LIE1" s="219"/>
      <c r="LIF1" s="219"/>
      <c r="LIG1" s="219"/>
      <c r="LIH1" s="219"/>
      <c r="LII1" s="219"/>
      <c r="LIJ1" s="219"/>
      <c r="LIK1" s="219"/>
      <c r="LIL1" s="219"/>
      <c r="LIM1" s="219"/>
      <c r="LIN1" s="219"/>
      <c r="LIO1" s="219"/>
      <c r="LIP1" s="219"/>
      <c r="LIQ1" s="219"/>
      <c r="LIR1" s="219"/>
      <c r="LIS1" s="219"/>
      <c r="LIT1" s="219"/>
      <c r="LIU1" s="219"/>
      <c r="LIV1" s="219"/>
      <c r="LIW1" s="219"/>
      <c r="LIX1" s="219"/>
      <c r="LIY1" s="219"/>
      <c r="LIZ1" s="219"/>
      <c r="LJA1" s="219"/>
      <c r="LJB1" s="219"/>
      <c r="LJC1" s="219"/>
      <c r="LJD1" s="219"/>
      <c r="LJE1" s="219"/>
      <c r="LJF1" s="219"/>
      <c r="LJG1" s="219"/>
      <c r="LJH1" s="219"/>
      <c r="LJI1" s="219"/>
      <c r="LJJ1" s="219"/>
      <c r="LJK1" s="219"/>
      <c r="LJL1" s="219"/>
      <c r="LJM1" s="219"/>
      <c r="LJN1" s="219"/>
      <c r="LJO1" s="219"/>
      <c r="LJP1" s="219"/>
      <c r="LJQ1" s="219"/>
      <c r="LJR1" s="219"/>
      <c r="LJS1" s="219"/>
      <c r="LJT1" s="219"/>
      <c r="LJU1" s="219"/>
      <c r="LJV1" s="219"/>
      <c r="LJW1" s="219"/>
      <c r="LJX1" s="219"/>
      <c r="LJY1" s="219"/>
      <c r="LJZ1" s="219"/>
      <c r="LKA1" s="219"/>
      <c r="LKB1" s="219"/>
      <c r="LKC1" s="219"/>
      <c r="LKD1" s="219"/>
      <c r="LKE1" s="219"/>
      <c r="LKF1" s="219"/>
      <c r="LKG1" s="219"/>
      <c r="LKH1" s="219"/>
      <c r="LKI1" s="219"/>
      <c r="LKJ1" s="219"/>
      <c r="LKK1" s="219"/>
      <c r="LKL1" s="219"/>
      <c r="LKM1" s="219"/>
      <c r="LKN1" s="219"/>
      <c r="LKO1" s="219"/>
      <c r="LKP1" s="219"/>
      <c r="LKQ1" s="219"/>
      <c r="LKR1" s="219"/>
      <c r="LKS1" s="219"/>
      <c r="LKT1" s="219"/>
      <c r="LKU1" s="219"/>
      <c r="LKV1" s="219"/>
      <c r="LKW1" s="219"/>
      <c r="LKX1" s="219"/>
      <c r="LKY1" s="219"/>
      <c r="LKZ1" s="219"/>
      <c r="LLA1" s="219"/>
      <c r="LLB1" s="219"/>
      <c r="LLC1" s="219"/>
      <c r="LLD1" s="219"/>
      <c r="LLE1" s="219"/>
      <c r="LLF1" s="219"/>
      <c r="LLG1" s="219"/>
      <c r="LLH1" s="219"/>
      <c r="LLI1" s="219"/>
      <c r="LLJ1" s="219"/>
      <c r="LLK1" s="219"/>
      <c r="LLL1" s="219"/>
      <c r="LLM1" s="219"/>
      <c r="LLN1" s="219"/>
      <c r="LLO1" s="219"/>
      <c r="LLP1" s="219"/>
      <c r="LLQ1" s="219"/>
      <c r="LLR1" s="219"/>
      <c r="LLS1" s="219"/>
      <c r="LLT1" s="219"/>
      <c r="LLU1" s="219"/>
      <c r="LLV1" s="219"/>
      <c r="LLW1" s="219"/>
      <c r="LLX1" s="219"/>
      <c r="LLY1" s="219"/>
      <c r="LLZ1" s="219"/>
      <c r="LMA1" s="219"/>
      <c r="LMB1" s="219"/>
      <c r="LMC1" s="219"/>
      <c r="LMD1" s="219"/>
      <c r="LME1" s="219"/>
      <c r="LMF1" s="219"/>
      <c r="LMG1" s="219"/>
      <c r="LMH1" s="219"/>
      <c r="LMI1" s="219"/>
      <c r="LMJ1" s="219"/>
      <c r="LMK1" s="219"/>
      <c r="LML1" s="219"/>
      <c r="LMM1" s="219"/>
      <c r="LMN1" s="219"/>
      <c r="LMO1" s="219"/>
      <c r="LMP1" s="219"/>
      <c r="LMQ1" s="219"/>
      <c r="LMR1" s="219"/>
      <c r="LMS1" s="219"/>
      <c r="LMT1" s="219"/>
      <c r="LMU1" s="219"/>
      <c r="LMV1" s="219"/>
      <c r="LMW1" s="219"/>
      <c r="LMX1" s="219"/>
      <c r="LMY1" s="219"/>
      <c r="LMZ1" s="219"/>
      <c r="LNA1" s="219"/>
      <c r="LNB1" s="219"/>
      <c r="LNC1" s="219"/>
      <c r="LND1" s="219"/>
      <c r="LNE1" s="219"/>
      <c r="LNF1" s="219"/>
      <c r="LNG1" s="219"/>
      <c r="LNH1" s="219"/>
      <c r="LNI1" s="219"/>
      <c r="LNJ1" s="219"/>
      <c r="LNK1" s="219"/>
      <c r="LNL1" s="219"/>
      <c r="LNM1" s="219"/>
      <c r="LNN1" s="219"/>
      <c r="LNO1" s="219"/>
      <c r="LNP1" s="219"/>
      <c r="LNQ1" s="219"/>
      <c r="LNR1" s="219"/>
      <c r="LNS1" s="219"/>
      <c r="LNT1" s="219"/>
      <c r="LNU1" s="219"/>
      <c r="LNV1" s="219"/>
      <c r="LNW1" s="219"/>
      <c r="LNX1" s="219"/>
      <c r="LNY1" s="219"/>
      <c r="LNZ1" s="219"/>
      <c r="LOA1" s="219"/>
      <c r="LOB1" s="219"/>
      <c r="LOC1" s="219"/>
      <c r="LOD1" s="219"/>
      <c r="LOE1" s="219"/>
      <c r="LOF1" s="219"/>
      <c r="LOG1" s="219"/>
      <c r="LOH1" s="219"/>
      <c r="LOI1" s="219"/>
      <c r="LOJ1" s="219"/>
      <c r="LOK1" s="219"/>
      <c r="LOL1" s="219"/>
      <c r="LOM1" s="219"/>
      <c r="LON1" s="219"/>
      <c r="LOO1" s="219"/>
      <c r="LOP1" s="219"/>
      <c r="LOQ1" s="219"/>
      <c r="LOR1" s="219"/>
      <c r="LOS1" s="219"/>
      <c r="LOT1" s="219"/>
      <c r="LOU1" s="219"/>
      <c r="LOV1" s="219"/>
      <c r="LOW1" s="219"/>
      <c r="LOX1" s="219"/>
      <c r="LOY1" s="219"/>
      <c r="LOZ1" s="219"/>
      <c r="LPA1" s="219"/>
      <c r="LPB1" s="219"/>
      <c r="LPC1" s="219"/>
      <c r="LPD1" s="219"/>
      <c r="LPE1" s="219"/>
      <c r="LPF1" s="219"/>
      <c r="LPG1" s="219"/>
      <c r="LPH1" s="219"/>
      <c r="LPI1" s="219"/>
      <c r="LPJ1" s="219"/>
      <c r="LPK1" s="219"/>
      <c r="LPL1" s="219"/>
      <c r="LPM1" s="219"/>
      <c r="LPN1" s="219"/>
      <c r="LPO1" s="219"/>
      <c r="LPP1" s="219"/>
      <c r="LPQ1" s="219"/>
      <c r="LPR1" s="219"/>
      <c r="LPS1" s="219"/>
      <c r="LPT1" s="219"/>
      <c r="LPU1" s="219"/>
      <c r="LPV1" s="219"/>
      <c r="LPW1" s="219"/>
      <c r="LPX1" s="219"/>
      <c r="LPY1" s="219"/>
      <c r="LPZ1" s="219"/>
      <c r="LQA1" s="219"/>
      <c r="LQB1" s="219"/>
      <c r="LQC1" s="219"/>
      <c r="LQD1" s="219"/>
      <c r="LQE1" s="219"/>
      <c r="LQF1" s="219"/>
      <c r="LQG1" s="219"/>
      <c r="LQH1" s="219"/>
      <c r="LQI1" s="219"/>
      <c r="LQJ1" s="219"/>
      <c r="LQK1" s="219"/>
      <c r="LQL1" s="219"/>
      <c r="LQM1" s="219"/>
      <c r="LQN1" s="219"/>
      <c r="LQO1" s="219"/>
      <c r="LQP1" s="219"/>
      <c r="LQQ1" s="219"/>
      <c r="LQR1" s="219"/>
      <c r="LQS1" s="219"/>
      <c r="LQT1" s="219"/>
      <c r="LQU1" s="219"/>
      <c r="LQV1" s="219"/>
      <c r="LQW1" s="219"/>
      <c r="LQX1" s="219"/>
      <c r="LQY1" s="219"/>
      <c r="LQZ1" s="219"/>
      <c r="LRA1" s="219"/>
      <c r="LRB1" s="219"/>
      <c r="LRC1" s="219"/>
      <c r="LRD1" s="219"/>
      <c r="LRE1" s="219"/>
      <c r="LRF1" s="219"/>
      <c r="LRG1" s="219"/>
      <c r="LRH1" s="219"/>
      <c r="LRI1" s="219"/>
      <c r="LRJ1" s="219"/>
      <c r="LRK1" s="219"/>
      <c r="LRL1" s="219"/>
      <c r="LRM1" s="219"/>
      <c r="LRN1" s="219"/>
      <c r="LRO1" s="219"/>
      <c r="LRP1" s="219"/>
      <c r="LRQ1" s="219"/>
      <c r="LRR1" s="219"/>
      <c r="LRS1" s="219"/>
      <c r="LRT1" s="219"/>
      <c r="LRU1" s="219"/>
      <c r="LRV1" s="219"/>
      <c r="LRW1" s="219"/>
      <c r="LRX1" s="219"/>
      <c r="LRY1" s="219"/>
      <c r="LRZ1" s="219"/>
      <c r="LSA1" s="219"/>
      <c r="LSB1" s="219"/>
      <c r="LSC1" s="219"/>
      <c r="LSD1" s="219"/>
      <c r="LSE1" s="219"/>
      <c r="LSF1" s="219"/>
      <c r="LSG1" s="219"/>
      <c r="LSH1" s="219"/>
      <c r="LSI1" s="219"/>
      <c r="LSJ1" s="219"/>
      <c r="LSK1" s="219"/>
      <c r="LSL1" s="219"/>
      <c r="LSM1" s="219"/>
      <c r="LSN1" s="219"/>
      <c r="LSO1" s="219"/>
      <c r="LSP1" s="219"/>
      <c r="LSQ1" s="219"/>
      <c r="LSR1" s="219"/>
      <c r="LSS1" s="219"/>
      <c r="LST1" s="219"/>
      <c r="LSU1" s="219"/>
      <c r="LSV1" s="219"/>
      <c r="LSW1" s="219"/>
      <c r="LSX1" s="219"/>
      <c r="LSY1" s="219"/>
      <c r="LSZ1" s="219"/>
      <c r="LTA1" s="219"/>
      <c r="LTB1" s="219"/>
      <c r="LTC1" s="219"/>
      <c r="LTD1" s="219"/>
      <c r="LTE1" s="219"/>
      <c r="LTF1" s="219"/>
      <c r="LTG1" s="219"/>
      <c r="LTH1" s="219"/>
      <c r="LTI1" s="219"/>
      <c r="LTJ1" s="219"/>
      <c r="LTK1" s="219"/>
      <c r="LTL1" s="219"/>
      <c r="LTM1" s="219"/>
      <c r="LTN1" s="219"/>
      <c r="LTO1" s="219"/>
      <c r="LTP1" s="219"/>
      <c r="LTQ1" s="219"/>
      <c r="LTR1" s="219"/>
      <c r="LTS1" s="219"/>
      <c r="LTT1" s="219"/>
      <c r="LTU1" s="219"/>
      <c r="LTV1" s="219"/>
      <c r="LTW1" s="219"/>
      <c r="LTX1" s="219"/>
      <c r="LTY1" s="219"/>
      <c r="LTZ1" s="219"/>
      <c r="LUA1" s="219"/>
      <c r="LUB1" s="219"/>
      <c r="LUC1" s="219"/>
      <c r="LUD1" s="219"/>
      <c r="LUE1" s="219"/>
      <c r="LUF1" s="219"/>
      <c r="LUG1" s="219"/>
      <c r="LUH1" s="219"/>
      <c r="LUI1" s="219"/>
      <c r="LUJ1" s="219"/>
      <c r="LUK1" s="219"/>
      <c r="LUL1" s="219"/>
      <c r="LUM1" s="219"/>
      <c r="LUN1" s="219"/>
      <c r="LUO1" s="219"/>
      <c r="LUP1" s="219"/>
      <c r="LUQ1" s="219"/>
      <c r="LUR1" s="219"/>
      <c r="LUS1" s="219"/>
      <c r="LUT1" s="219"/>
      <c r="LUU1" s="219"/>
      <c r="LUV1" s="219"/>
      <c r="LUW1" s="219"/>
      <c r="LUX1" s="219"/>
      <c r="LUY1" s="219"/>
      <c r="LUZ1" s="219"/>
      <c r="LVA1" s="219"/>
      <c r="LVB1" s="219"/>
      <c r="LVC1" s="219"/>
      <c r="LVD1" s="219"/>
      <c r="LVE1" s="219"/>
      <c r="LVF1" s="219"/>
      <c r="LVG1" s="219"/>
      <c r="LVH1" s="219"/>
      <c r="LVI1" s="219"/>
      <c r="LVJ1" s="219"/>
      <c r="LVK1" s="219"/>
      <c r="LVL1" s="219"/>
      <c r="LVM1" s="219"/>
      <c r="LVN1" s="219"/>
      <c r="LVO1" s="219"/>
      <c r="LVP1" s="219"/>
      <c r="LVQ1" s="219"/>
      <c r="LVR1" s="219"/>
      <c r="LVS1" s="219"/>
      <c r="LVT1" s="219"/>
      <c r="LVU1" s="219"/>
      <c r="LVV1" s="219"/>
      <c r="LVW1" s="219"/>
      <c r="LVX1" s="219"/>
      <c r="LVY1" s="219"/>
      <c r="LVZ1" s="219"/>
      <c r="LWA1" s="219"/>
      <c r="LWB1" s="219"/>
      <c r="LWC1" s="219"/>
      <c r="LWD1" s="219"/>
      <c r="LWE1" s="219"/>
      <c r="LWF1" s="219"/>
      <c r="LWG1" s="219"/>
      <c r="LWH1" s="219"/>
      <c r="LWI1" s="219"/>
      <c r="LWJ1" s="219"/>
      <c r="LWK1" s="219"/>
      <c r="LWL1" s="219"/>
      <c r="LWM1" s="219"/>
      <c r="LWN1" s="219"/>
      <c r="LWO1" s="219"/>
      <c r="LWP1" s="219"/>
      <c r="LWQ1" s="219"/>
      <c r="LWR1" s="219"/>
      <c r="LWS1" s="219"/>
      <c r="LWT1" s="219"/>
      <c r="LWU1" s="219"/>
      <c r="LWV1" s="219"/>
      <c r="LWW1" s="219"/>
      <c r="LWX1" s="219"/>
      <c r="LWY1" s="219"/>
      <c r="LWZ1" s="219"/>
      <c r="LXA1" s="219"/>
      <c r="LXB1" s="219"/>
      <c r="LXC1" s="219"/>
      <c r="LXD1" s="219"/>
      <c r="LXE1" s="219"/>
      <c r="LXF1" s="219"/>
      <c r="LXG1" s="219"/>
      <c r="LXH1" s="219"/>
      <c r="LXI1" s="219"/>
      <c r="LXJ1" s="219"/>
      <c r="LXK1" s="219"/>
      <c r="LXL1" s="219"/>
      <c r="LXM1" s="219"/>
      <c r="LXN1" s="219"/>
      <c r="LXO1" s="219"/>
      <c r="LXP1" s="219"/>
      <c r="LXQ1" s="219"/>
      <c r="LXR1" s="219"/>
      <c r="LXS1" s="219"/>
      <c r="LXT1" s="219"/>
      <c r="LXU1" s="219"/>
      <c r="LXV1" s="219"/>
      <c r="LXW1" s="219"/>
      <c r="LXX1" s="219"/>
      <c r="LXY1" s="219"/>
      <c r="LXZ1" s="219"/>
      <c r="LYA1" s="219"/>
      <c r="LYB1" s="219"/>
      <c r="LYC1" s="219"/>
      <c r="LYD1" s="219"/>
      <c r="LYE1" s="219"/>
      <c r="LYF1" s="219"/>
      <c r="LYG1" s="219"/>
      <c r="LYH1" s="219"/>
      <c r="LYI1" s="219"/>
      <c r="LYJ1" s="219"/>
      <c r="LYK1" s="219"/>
      <c r="LYL1" s="219"/>
      <c r="LYM1" s="219"/>
      <c r="LYN1" s="219"/>
      <c r="LYO1" s="219"/>
      <c r="LYP1" s="219"/>
      <c r="LYQ1" s="219"/>
      <c r="LYR1" s="219"/>
      <c r="LYS1" s="219"/>
      <c r="LYT1" s="219"/>
      <c r="LYU1" s="219"/>
      <c r="LYV1" s="219"/>
      <c r="LYW1" s="219"/>
      <c r="LYX1" s="219"/>
      <c r="LYY1" s="219"/>
      <c r="LYZ1" s="219"/>
      <c r="LZA1" s="219"/>
      <c r="LZB1" s="219"/>
      <c r="LZC1" s="219"/>
      <c r="LZD1" s="219"/>
      <c r="LZE1" s="219"/>
      <c r="LZF1" s="219"/>
      <c r="LZG1" s="219"/>
      <c r="LZH1" s="219"/>
      <c r="LZI1" s="219"/>
      <c r="LZJ1" s="219"/>
      <c r="LZK1" s="219"/>
      <c r="LZL1" s="219"/>
      <c r="LZM1" s="219"/>
      <c r="LZN1" s="219"/>
      <c r="LZO1" s="219"/>
      <c r="LZP1" s="219"/>
      <c r="LZQ1" s="219"/>
      <c r="LZR1" s="219"/>
      <c r="LZS1" s="219"/>
      <c r="LZT1" s="219"/>
      <c r="LZU1" s="219"/>
      <c r="LZV1" s="219"/>
      <c r="LZW1" s="219"/>
      <c r="LZX1" s="219"/>
      <c r="LZY1" s="219"/>
      <c r="LZZ1" s="219"/>
      <c r="MAA1" s="219"/>
      <c r="MAB1" s="219"/>
      <c r="MAC1" s="219"/>
      <c r="MAD1" s="219"/>
      <c r="MAE1" s="219"/>
      <c r="MAF1" s="219"/>
      <c r="MAG1" s="219"/>
      <c r="MAH1" s="219"/>
      <c r="MAI1" s="219"/>
      <c r="MAJ1" s="219"/>
      <c r="MAK1" s="219"/>
      <c r="MAL1" s="219"/>
      <c r="MAM1" s="219"/>
      <c r="MAN1" s="219"/>
      <c r="MAO1" s="219"/>
      <c r="MAP1" s="219"/>
      <c r="MAQ1" s="219"/>
      <c r="MAR1" s="219"/>
      <c r="MAS1" s="219"/>
      <c r="MAT1" s="219"/>
      <c r="MAU1" s="219"/>
      <c r="MAV1" s="219"/>
      <c r="MAW1" s="219"/>
      <c r="MAX1" s="219"/>
      <c r="MAY1" s="219"/>
      <c r="MAZ1" s="219"/>
      <c r="MBA1" s="219"/>
      <c r="MBB1" s="219"/>
      <c r="MBC1" s="219"/>
      <c r="MBD1" s="219"/>
      <c r="MBE1" s="219"/>
      <c r="MBF1" s="219"/>
      <c r="MBG1" s="219"/>
      <c r="MBH1" s="219"/>
      <c r="MBI1" s="219"/>
      <c r="MBJ1" s="219"/>
      <c r="MBK1" s="219"/>
      <c r="MBL1" s="219"/>
      <c r="MBM1" s="219"/>
      <c r="MBN1" s="219"/>
      <c r="MBO1" s="219"/>
      <c r="MBP1" s="219"/>
      <c r="MBQ1" s="219"/>
      <c r="MBR1" s="219"/>
      <c r="MBS1" s="219"/>
      <c r="MBT1" s="219"/>
      <c r="MBU1" s="219"/>
      <c r="MBV1" s="219"/>
      <c r="MBW1" s="219"/>
      <c r="MBX1" s="219"/>
      <c r="MBY1" s="219"/>
      <c r="MBZ1" s="219"/>
      <c r="MCA1" s="219"/>
      <c r="MCB1" s="219"/>
      <c r="MCC1" s="219"/>
      <c r="MCD1" s="219"/>
      <c r="MCE1" s="219"/>
      <c r="MCF1" s="219"/>
      <c r="MCG1" s="219"/>
      <c r="MCH1" s="219"/>
      <c r="MCI1" s="219"/>
      <c r="MCJ1" s="219"/>
      <c r="MCK1" s="219"/>
      <c r="MCL1" s="219"/>
      <c r="MCM1" s="219"/>
      <c r="MCN1" s="219"/>
      <c r="MCO1" s="219"/>
      <c r="MCP1" s="219"/>
      <c r="MCQ1" s="219"/>
      <c r="MCR1" s="219"/>
      <c r="MCS1" s="219"/>
      <c r="MCT1" s="219"/>
      <c r="MCU1" s="219"/>
      <c r="MCV1" s="219"/>
      <c r="MCW1" s="219"/>
      <c r="MCX1" s="219"/>
      <c r="MCY1" s="219"/>
      <c r="MCZ1" s="219"/>
      <c r="MDA1" s="219"/>
      <c r="MDB1" s="219"/>
      <c r="MDC1" s="219"/>
      <c r="MDD1" s="219"/>
      <c r="MDE1" s="219"/>
      <c r="MDF1" s="219"/>
      <c r="MDG1" s="219"/>
      <c r="MDH1" s="219"/>
      <c r="MDI1" s="219"/>
      <c r="MDJ1" s="219"/>
      <c r="MDK1" s="219"/>
      <c r="MDL1" s="219"/>
      <c r="MDM1" s="219"/>
      <c r="MDN1" s="219"/>
      <c r="MDO1" s="219"/>
      <c r="MDP1" s="219"/>
      <c r="MDQ1" s="219"/>
      <c r="MDR1" s="219"/>
      <c r="MDS1" s="219"/>
      <c r="MDT1" s="219"/>
      <c r="MDU1" s="219"/>
      <c r="MDV1" s="219"/>
      <c r="MDW1" s="219"/>
      <c r="MDX1" s="219"/>
      <c r="MDY1" s="219"/>
      <c r="MDZ1" s="219"/>
      <c r="MEA1" s="219"/>
      <c r="MEB1" s="219"/>
      <c r="MEC1" s="219"/>
      <c r="MED1" s="219"/>
      <c r="MEE1" s="219"/>
      <c r="MEF1" s="219"/>
      <c r="MEG1" s="219"/>
      <c r="MEH1" s="219"/>
      <c r="MEI1" s="219"/>
      <c r="MEJ1" s="219"/>
      <c r="MEK1" s="219"/>
      <c r="MEL1" s="219"/>
      <c r="MEM1" s="219"/>
      <c r="MEN1" s="219"/>
      <c r="MEO1" s="219"/>
      <c r="MEP1" s="219"/>
      <c r="MEQ1" s="219"/>
      <c r="MER1" s="219"/>
      <c r="MES1" s="219"/>
      <c r="MET1" s="219"/>
      <c r="MEU1" s="219"/>
      <c r="MEV1" s="219"/>
      <c r="MEW1" s="219"/>
      <c r="MEX1" s="219"/>
      <c r="MEY1" s="219"/>
      <c r="MEZ1" s="219"/>
      <c r="MFA1" s="219"/>
      <c r="MFB1" s="219"/>
      <c r="MFC1" s="219"/>
      <c r="MFD1" s="219"/>
      <c r="MFE1" s="219"/>
      <c r="MFF1" s="219"/>
      <c r="MFG1" s="219"/>
      <c r="MFH1" s="219"/>
      <c r="MFI1" s="219"/>
      <c r="MFJ1" s="219"/>
      <c r="MFK1" s="219"/>
      <c r="MFL1" s="219"/>
      <c r="MFM1" s="219"/>
      <c r="MFN1" s="219"/>
      <c r="MFO1" s="219"/>
      <c r="MFP1" s="219"/>
      <c r="MFQ1" s="219"/>
      <c r="MFR1" s="219"/>
      <c r="MFS1" s="219"/>
      <c r="MFT1" s="219"/>
      <c r="MFU1" s="219"/>
      <c r="MFV1" s="219"/>
      <c r="MFW1" s="219"/>
      <c r="MFX1" s="219"/>
      <c r="MFY1" s="219"/>
      <c r="MFZ1" s="219"/>
      <c r="MGA1" s="219"/>
      <c r="MGB1" s="219"/>
      <c r="MGC1" s="219"/>
      <c r="MGD1" s="219"/>
      <c r="MGE1" s="219"/>
      <c r="MGF1" s="219"/>
      <c r="MGG1" s="219"/>
      <c r="MGH1" s="219"/>
      <c r="MGI1" s="219"/>
      <c r="MGJ1" s="219"/>
      <c r="MGK1" s="219"/>
      <c r="MGL1" s="219"/>
      <c r="MGM1" s="219"/>
      <c r="MGN1" s="219"/>
      <c r="MGO1" s="219"/>
      <c r="MGP1" s="219"/>
      <c r="MGQ1" s="219"/>
      <c r="MGR1" s="219"/>
      <c r="MGS1" s="219"/>
      <c r="MGT1" s="219"/>
      <c r="MGU1" s="219"/>
      <c r="MGV1" s="219"/>
      <c r="MGW1" s="219"/>
      <c r="MGX1" s="219"/>
      <c r="MGY1" s="219"/>
      <c r="MGZ1" s="219"/>
      <c r="MHA1" s="219"/>
      <c r="MHB1" s="219"/>
      <c r="MHC1" s="219"/>
      <c r="MHD1" s="219"/>
      <c r="MHE1" s="219"/>
      <c r="MHF1" s="219"/>
      <c r="MHG1" s="219"/>
      <c r="MHH1" s="219"/>
      <c r="MHI1" s="219"/>
      <c r="MHJ1" s="219"/>
      <c r="MHK1" s="219"/>
      <c r="MHL1" s="219"/>
      <c r="MHM1" s="219"/>
      <c r="MHN1" s="219"/>
      <c r="MHO1" s="219"/>
      <c r="MHP1" s="219"/>
      <c r="MHQ1" s="219"/>
      <c r="MHR1" s="219"/>
      <c r="MHS1" s="219"/>
      <c r="MHT1" s="219"/>
      <c r="MHU1" s="219"/>
      <c r="MHV1" s="219"/>
      <c r="MHW1" s="219"/>
      <c r="MHX1" s="219"/>
      <c r="MHY1" s="219"/>
      <c r="MHZ1" s="219"/>
      <c r="MIA1" s="219"/>
      <c r="MIB1" s="219"/>
      <c r="MIC1" s="219"/>
      <c r="MID1" s="219"/>
      <c r="MIE1" s="219"/>
      <c r="MIF1" s="219"/>
      <c r="MIG1" s="219"/>
      <c r="MIH1" s="219"/>
      <c r="MII1" s="219"/>
      <c r="MIJ1" s="219"/>
      <c r="MIK1" s="219"/>
      <c r="MIL1" s="219"/>
      <c r="MIM1" s="219"/>
      <c r="MIN1" s="219"/>
      <c r="MIO1" s="219"/>
      <c r="MIP1" s="219"/>
      <c r="MIQ1" s="219"/>
      <c r="MIR1" s="219"/>
      <c r="MIS1" s="219"/>
      <c r="MIT1" s="219"/>
      <c r="MIU1" s="219"/>
      <c r="MIV1" s="219"/>
      <c r="MIW1" s="219"/>
      <c r="MIX1" s="219"/>
      <c r="MIY1" s="219"/>
      <c r="MIZ1" s="219"/>
      <c r="MJA1" s="219"/>
      <c r="MJB1" s="219"/>
      <c r="MJC1" s="219"/>
      <c r="MJD1" s="219"/>
      <c r="MJE1" s="219"/>
      <c r="MJF1" s="219"/>
      <c r="MJG1" s="219"/>
      <c r="MJH1" s="219"/>
      <c r="MJI1" s="219"/>
      <c r="MJJ1" s="219"/>
      <c r="MJK1" s="219"/>
      <c r="MJL1" s="219"/>
      <c r="MJM1" s="219"/>
      <c r="MJN1" s="219"/>
      <c r="MJO1" s="219"/>
      <c r="MJP1" s="219"/>
      <c r="MJQ1" s="219"/>
      <c r="MJR1" s="219"/>
      <c r="MJS1" s="219"/>
      <c r="MJT1" s="219"/>
      <c r="MJU1" s="219"/>
      <c r="MJV1" s="219"/>
      <c r="MJW1" s="219"/>
      <c r="MJX1" s="219"/>
      <c r="MJY1" s="219"/>
      <c r="MJZ1" s="219"/>
      <c r="MKA1" s="219"/>
      <c r="MKB1" s="219"/>
      <c r="MKC1" s="219"/>
      <c r="MKD1" s="219"/>
      <c r="MKE1" s="219"/>
      <c r="MKF1" s="219"/>
      <c r="MKG1" s="219"/>
      <c r="MKH1" s="219"/>
      <c r="MKI1" s="219"/>
      <c r="MKJ1" s="219"/>
      <c r="MKK1" s="219"/>
      <c r="MKL1" s="219"/>
      <c r="MKM1" s="219"/>
      <c r="MKN1" s="219"/>
      <c r="MKO1" s="219"/>
      <c r="MKP1" s="219"/>
      <c r="MKQ1" s="219"/>
      <c r="MKR1" s="219"/>
      <c r="MKS1" s="219"/>
      <c r="MKT1" s="219"/>
      <c r="MKU1" s="219"/>
      <c r="MKV1" s="219"/>
      <c r="MKW1" s="219"/>
      <c r="MKX1" s="219"/>
      <c r="MKY1" s="219"/>
      <c r="MKZ1" s="219"/>
      <c r="MLA1" s="219"/>
      <c r="MLB1" s="219"/>
      <c r="MLC1" s="219"/>
      <c r="MLD1" s="219"/>
      <c r="MLE1" s="219"/>
      <c r="MLF1" s="219"/>
      <c r="MLG1" s="219"/>
      <c r="MLH1" s="219"/>
      <c r="MLI1" s="219"/>
      <c r="MLJ1" s="219"/>
      <c r="MLK1" s="219"/>
      <c r="MLL1" s="219"/>
      <c r="MLM1" s="219"/>
      <c r="MLN1" s="219"/>
      <c r="MLO1" s="219"/>
      <c r="MLP1" s="219"/>
      <c r="MLQ1" s="219"/>
      <c r="MLR1" s="219"/>
      <c r="MLS1" s="219"/>
      <c r="MLT1" s="219"/>
      <c r="MLU1" s="219"/>
      <c r="MLV1" s="219"/>
      <c r="MLW1" s="219"/>
      <c r="MLX1" s="219"/>
      <c r="MLY1" s="219"/>
      <c r="MLZ1" s="219"/>
      <c r="MMA1" s="219"/>
      <c r="MMB1" s="219"/>
      <c r="MMC1" s="219"/>
      <c r="MMD1" s="219"/>
      <c r="MME1" s="219"/>
      <c r="MMF1" s="219"/>
      <c r="MMG1" s="219"/>
      <c r="MMH1" s="219"/>
      <c r="MMI1" s="219"/>
      <c r="MMJ1" s="219"/>
      <c r="MMK1" s="219"/>
      <c r="MML1" s="219"/>
      <c r="MMM1" s="219"/>
      <c r="MMN1" s="219"/>
      <c r="MMO1" s="219"/>
      <c r="MMP1" s="219"/>
      <c r="MMQ1" s="219"/>
      <c r="MMR1" s="219"/>
      <c r="MMS1" s="219"/>
      <c r="MMT1" s="219"/>
      <c r="MMU1" s="219"/>
      <c r="MMV1" s="219"/>
      <c r="MMW1" s="219"/>
      <c r="MMX1" s="219"/>
      <c r="MMY1" s="219"/>
      <c r="MMZ1" s="219"/>
      <c r="MNA1" s="219"/>
      <c r="MNB1" s="219"/>
      <c r="MNC1" s="219"/>
      <c r="MND1" s="219"/>
      <c r="MNE1" s="219"/>
      <c r="MNF1" s="219"/>
      <c r="MNG1" s="219"/>
      <c r="MNH1" s="219"/>
      <c r="MNI1" s="219"/>
      <c r="MNJ1" s="219"/>
      <c r="MNK1" s="219"/>
      <c r="MNL1" s="219"/>
      <c r="MNM1" s="219"/>
      <c r="MNN1" s="219"/>
      <c r="MNO1" s="219"/>
      <c r="MNP1" s="219"/>
      <c r="MNQ1" s="219"/>
      <c r="MNR1" s="219"/>
      <c r="MNS1" s="219"/>
      <c r="MNT1" s="219"/>
      <c r="MNU1" s="219"/>
      <c r="MNV1" s="219"/>
      <c r="MNW1" s="219"/>
      <c r="MNX1" s="219"/>
      <c r="MNY1" s="219"/>
      <c r="MNZ1" s="219"/>
      <c r="MOA1" s="219"/>
      <c r="MOB1" s="219"/>
      <c r="MOC1" s="219"/>
      <c r="MOD1" s="219"/>
      <c r="MOE1" s="219"/>
      <c r="MOF1" s="219"/>
      <c r="MOG1" s="219"/>
      <c r="MOH1" s="219"/>
      <c r="MOI1" s="219"/>
      <c r="MOJ1" s="219"/>
      <c r="MOK1" s="219"/>
      <c r="MOL1" s="219"/>
      <c r="MOM1" s="219"/>
      <c r="MON1" s="219"/>
      <c r="MOO1" s="219"/>
      <c r="MOP1" s="219"/>
      <c r="MOQ1" s="219"/>
      <c r="MOR1" s="219"/>
      <c r="MOS1" s="219"/>
      <c r="MOT1" s="219"/>
      <c r="MOU1" s="219"/>
      <c r="MOV1" s="219"/>
      <c r="MOW1" s="219"/>
      <c r="MOX1" s="219"/>
      <c r="MOY1" s="219"/>
      <c r="MOZ1" s="219"/>
      <c r="MPA1" s="219"/>
      <c r="MPB1" s="219"/>
      <c r="MPC1" s="219"/>
      <c r="MPD1" s="219"/>
      <c r="MPE1" s="219"/>
      <c r="MPF1" s="219"/>
      <c r="MPG1" s="219"/>
      <c r="MPH1" s="219"/>
      <c r="MPI1" s="219"/>
      <c r="MPJ1" s="219"/>
      <c r="MPK1" s="219"/>
      <c r="MPL1" s="219"/>
      <c r="MPM1" s="219"/>
      <c r="MPN1" s="219"/>
      <c r="MPO1" s="219"/>
      <c r="MPP1" s="219"/>
      <c r="MPQ1" s="219"/>
      <c r="MPR1" s="219"/>
      <c r="MPS1" s="219"/>
      <c r="MPT1" s="219"/>
      <c r="MPU1" s="219"/>
      <c r="MPV1" s="219"/>
      <c r="MPW1" s="219"/>
      <c r="MPX1" s="219"/>
      <c r="MPY1" s="219"/>
      <c r="MPZ1" s="219"/>
      <c r="MQA1" s="219"/>
      <c r="MQB1" s="219"/>
      <c r="MQC1" s="219"/>
      <c r="MQD1" s="219"/>
      <c r="MQE1" s="219"/>
      <c r="MQF1" s="219"/>
      <c r="MQG1" s="219"/>
      <c r="MQH1" s="219"/>
      <c r="MQI1" s="219"/>
      <c r="MQJ1" s="219"/>
      <c r="MQK1" s="219"/>
      <c r="MQL1" s="219"/>
      <c r="MQM1" s="219"/>
      <c r="MQN1" s="219"/>
      <c r="MQO1" s="219"/>
      <c r="MQP1" s="219"/>
      <c r="MQQ1" s="219"/>
      <c r="MQR1" s="219"/>
      <c r="MQS1" s="219"/>
      <c r="MQT1" s="219"/>
      <c r="MQU1" s="219"/>
      <c r="MQV1" s="219"/>
      <c r="MQW1" s="219"/>
      <c r="MQX1" s="219"/>
      <c r="MQY1" s="219"/>
      <c r="MQZ1" s="219"/>
      <c r="MRA1" s="219"/>
      <c r="MRB1" s="219"/>
      <c r="MRC1" s="219"/>
      <c r="MRD1" s="219"/>
      <c r="MRE1" s="219"/>
      <c r="MRF1" s="219"/>
      <c r="MRG1" s="219"/>
      <c r="MRH1" s="219"/>
      <c r="MRI1" s="219"/>
      <c r="MRJ1" s="219"/>
      <c r="MRK1" s="219"/>
      <c r="MRL1" s="219"/>
      <c r="MRM1" s="219"/>
      <c r="MRN1" s="219"/>
      <c r="MRO1" s="219"/>
      <c r="MRP1" s="219"/>
      <c r="MRQ1" s="219"/>
      <c r="MRR1" s="219"/>
      <c r="MRS1" s="219"/>
      <c r="MRT1" s="219"/>
      <c r="MRU1" s="219"/>
      <c r="MRV1" s="219"/>
      <c r="MRW1" s="219"/>
      <c r="MRX1" s="219"/>
      <c r="MRY1" s="219"/>
      <c r="MRZ1" s="219"/>
      <c r="MSA1" s="219"/>
      <c r="MSB1" s="219"/>
      <c r="MSC1" s="219"/>
      <c r="MSD1" s="219"/>
      <c r="MSE1" s="219"/>
      <c r="MSF1" s="219"/>
      <c r="MSG1" s="219"/>
      <c r="MSH1" s="219"/>
      <c r="MSI1" s="219"/>
      <c r="MSJ1" s="219"/>
      <c r="MSK1" s="219"/>
      <c r="MSL1" s="219"/>
      <c r="MSM1" s="219"/>
      <c r="MSN1" s="219"/>
      <c r="MSO1" s="219"/>
      <c r="MSP1" s="219"/>
      <c r="MSQ1" s="219"/>
      <c r="MSR1" s="219"/>
      <c r="MSS1" s="219"/>
      <c r="MST1" s="219"/>
      <c r="MSU1" s="219"/>
      <c r="MSV1" s="219"/>
      <c r="MSW1" s="219"/>
      <c r="MSX1" s="219"/>
      <c r="MSY1" s="219"/>
      <c r="MSZ1" s="219"/>
      <c r="MTA1" s="219"/>
      <c r="MTB1" s="219"/>
      <c r="MTC1" s="219"/>
      <c r="MTD1" s="219"/>
      <c r="MTE1" s="219"/>
      <c r="MTF1" s="219"/>
      <c r="MTG1" s="219"/>
      <c r="MTH1" s="219"/>
      <c r="MTI1" s="219"/>
      <c r="MTJ1" s="219"/>
      <c r="MTK1" s="219"/>
      <c r="MTL1" s="219"/>
      <c r="MTM1" s="219"/>
      <c r="MTN1" s="219"/>
      <c r="MTO1" s="219"/>
      <c r="MTP1" s="219"/>
      <c r="MTQ1" s="219"/>
      <c r="MTR1" s="219"/>
      <c r="MTS1" s="219"/>
      <c r="MTT1" s="219"/>
      <c r="MTU1" s="219"/>
      <c r="MTV1" s="219"/>
      <c r="MTW1" s="219"/>
      <c r="MTX1" s="219"/>
      <c r="MTY1" s="219"/>
      <c r="MTZ1" s="219"/>
      <c r="MUA1" s="219"/>
      <c r="MUB1" s="219"/>
      <c r="MUC1" s="219"/>
      <c r="MUD1" s="219"/>
      <c r="MUE1" s="219"/>
      <c r="MUF1" s="219"/>
      <c r="MUG1" s="219"/>
      <c r="MUH1" s="219"/>
      <c r="MUI1" s="219"/>
      <c r="MUJ1" s="219"/>
      <c r="MUK1" s="219"/>
      <c r="MUL1" s="219"/>
      <c r="MUM1" s="219"/>
      <c r="MUN1" s="219"/>
      <c r="MUO1" s="219"/>
      <c r="MUP1" s="219"/>
      <c r="MUQ1" s="219"/>
      <c r="MUR1" s="219"/>
      <c r="MUS1" s="219"/>
      <c r="MUT1" s="219"/>
      <c r="MUU1" s="219"/>
      <c r="MUV1" s="219"/>
      <c r="MUW1" s="219"/>
      <c r="MUX1" s="219"/>
      <c r="MUY1" s="219"/>
      <c r="MUZ1" s="219"/>
      <c r="MVA1" s="219"/>
      <c r="MVB1" s="219"/>
      <c r="MVC1" s="219"/>
      <c r="MVD1" s="219"/>
      <c r="MVE1" s="219"/>
      <c r="MVF1" s="219"/>
      <c r="MVG1" s="219"/>
      <c r="MVH1" s="219"/>
      <c r="MVI1" s="219"/>
      <c r="MVJ1" s="219"/>
      <c r="MVK1" s="219"/>
      <c r="MVL1" s="219"/>
      <c r="MVM1" s="219"/>
      <c r="MVN1" s="219"/>
      <c r="MVO1" s="219"/>
      <c r="MVP1" s="219"/>
      <c r="MVQ1" s="219"/>
      <c r="MVR1" s="219"/>
      <c r="MVS1" s="219"/>
      <c r="MVT1" s="219"/>
      <c r="MVU1" s="219"/>
      <c r="MVV1" s="219"/>
      <c r="MVW1" s="219"/>
      <c r="MVX1" s="219"/>
      <c r="MVY1" s="219"/>
      <c r="MVZ1" s="219"/>
      <c r="MWA1" s="219"/>
      <c r="MWB1" s="219"/>
      <c r="MWC1" s="219"/>
      <c r="MWD1" s="219"/>
      <c r="MWE1" s="219"/>
      <c r="MWF1" s="219"/>
      <c r="MWG1" s="219"/>
      <c r="MWH1" s="219"/>
      <c r="MWI1" s="219"/>
      <c r="MWJ1" s="219"/>
      <c r="MWK1" s="219"/>
      <c r="MWL1" s="219"/>
      <c r="MWM1" s="219"/>
      <c r="MWN1" s="219"/>
      <c r="MWO1" s="219"/>
      <c r="MWP1" s="219"/>
      <c r="MWQ1" s="219"/>
      <c r="MWR1" s="219"/>
      <c r="MWS1" s="219"/>
      <c r="MWT1" s="219"/>
      <c r="MWU1" s="219"/>
      <c r="MWV1" s="219"/>
      <c r="MWW1" s="219"/>
      <c r="MWX1" s="219"/>
      <c r="MWY1" s="219"/>
      <c r="MWZ1" s="219"/>
      <c r="MXA1" s="219"/>
      <c r="MXB1" s="219"/>
      <c r="MXC1" s="219"/>
      <c r="MXD1" s="219"/>
      <c r="MXE1" s="219"/>
      <c r="MXF1" s="219"/>
      <c r="MXG1" s="219"/>
      <c r="MXH1" s="219"/>
      <c r="MXI1" s="219"/>
      <c r="MXJ1" s="219"/>
      <c r="MXK1" s="219"/>
      <c r="MXL1" s="219"/>
      <c r="MXM1" s="219"/>
      <c r="MXN1" s="219"/>
      <c r="MXO1" s="219"/>
      <c r="MXP1" s="219"/>
      <c r="MXQ1" s="219"/>
      <c r="MXR1" s="219"/>
      <c r="MXS1" s="219"/>
      <c r="MXT1" s="219"/>
      <c r="MXU1" s="219"/>
      <c r="MXV1" s="219"/>
      <c r="MXW1" s="219"/>
      <c r="MXX1" s="219"/>
      <c r="MXY1" s="219"/>
      <c r="MXZ1" s="219"/>
      <c r="MYA1" s="219"/>
      <c r="MYB1" s="219"/>
      <c r="MYC1" s="219"/>
      <c r="MYD1" s="219"/>
      <c r="MYE1" s="219"/>
      <c r="MYF1" s="219"/>
      <c r="MYG1" s="219"/>
      <c r="MYH1" s="219"/>
      <c r="MYI1" s="219"/>
      <c r="MYJ1" s="219"/>
      <c r="MYK1" s="219"/>
      <c r="MYL1" s="219"/>
      <c r="MYM1" s="219"/>
      <c r="MYN1" s="219"/>
      <c r="MYO1" s="219"/>
      <c r="MYP1" s="219"/>
      <c r="MYQ1" s="219"/>
      <c r="MYR1" s="219"/>
      <c r="MYS1" s="219"/>
      <c r="MYT1" s="219"/>
      <c r="MYU1" s="219"/>
      <c r="MYV1" s="219"/>
      <c r="MYW1" s="219"/>
      <c r="MYX1" s="219"/>
      <c r="MYY1" s="219"/>
      <c r="MYZ1" s="219"/>
      <c r="MZA1" s="219"/>
      <c r="MZB1" s="219"/>
      <c r="MZC1" s="219"/>
      <c r="MZD1" s="219"/>
      <c r="MZE1" s="219"/>
      <c r="MZF1" s="219"/>
      <c r="MZG1" s="219"/>
      <c r="MZH1" s="219"/>
      <c r="MZI1" s="219"/>
      <c r="MZJ1" s="219"/>
      <c r="MZK1" s="219"/>
      <c r="MZL1" s="219"/>
      <c r="MZM1" s="219"/>
      <c r="MZN1" s="219"/>
      <c r="MZO1" s="219"/>
      <c r="MZP1" s="219"/>
      <c r="MZQ1" s="219"/>
      <c r="MZR1" s="219"/>
      <c r="MZS1" s="219"/>
      <c r="MZT1" s="219"/>
      <c r="MZU1" s="219"/>
      <c r="MZV1" s="219"/>
      <c r="MZW1" s="219"/>
      <c r="MZX1" s="219"/>
      <c r="MZY1" s="219"/>
      <c r="MZZ1" s="219"/>
      <c r="NAA1" s="219"/>
      <c r="NAB1" s="219"/>
      <c r="NAC1" s="219"/>
      <c r="NAD1" s="219"/>
      <c r="NAE1" s="219"/>
      <c r="NAF1" s="219"/>
      <c r="NAG1" s="219"/>
      <c r="NAH1" s="219"/>
      <c r="NAI1" s="219"/>
      <c r="NAJ1" s="219"/>
      <c r="NAK1" s="219"/>
      <c r="NAL1" s="219"/>
      <c r="NAM1" s="219"/>
      <c r="NAN1" s="219"/>
      <c r="NAO1" s="219"/>
      <c r="NAP1" s="219"/>
      <c r="NAQ1" s="219"/>
      <c r="NAR1" s="219"/>
      <c r="NAS1" s="219"/>
      <c r="NAT1" s="219"/>
      <c r="NAU1" s="219"/>
      <c r="NAV1" s="219"/>
      <c r="NAW1" s="219"/>
      <c r="NAX1" s="219"/>
      <c r="NAY1" s="219"/>
      <c r="NAZ1" s="219"/>
      <c r="NBA1" s="219"/>
      <c r="NBB1" s="219"/>
      <c r="NBC1" s="219"/>
      <c r="NBD1" s="219"/>
      <c r="NBE1" s="219"/>
      <c r="NBF1" s="219"/>
      <c r="NBG1" s="219"/>
      <c r="NBH1" s="219"/>
      <c r="NBI1" s="219"/>
      <c r="NBJ1" s="219"/>
      <c r="NBK1" s="219"/>
      <c r="NBL1" s="219"/>
      <c r="NBM1" s="219"/>
      <c r="NBN1" s="219"/>
      <c r="NBO1" s="219"/>
      <c r="NBP1" s="219"/>
      <c r="NBQ1" s="219"/>
      <c r="NBR1" s="219"/>
      <c r="NBS1" s="219"/>
      <c r="NBT1" s="219"/>
      <c r="NBU1" s="219"/>
      <c r="NBV1" s="219"/>
      <c r="NBW1" s="219"/>
      <c r="NBX1" s="219"/>
      <c r="NBY1" s="219"/>
      <c r="NBZ1" s="219"/>
      <c r="NCA1" s="219"/>
      <c r="NCB1" s="219"/>
      <c r="NCC1" s="219"/>
      <c r="NCD1" s="219"/>
      <c r="NCE1" s="219"/>
      <c r="NCF1" s="219"/>
      <c r="NCG1" s="219"/>
      <c r="NCH1" s="219"/>
      <c r="NCI1" s="219"/>
      <c r="NCJ1" s="219"/>
      <c r="NCK1" s="219"/>
      <c r="NCL1" s="219"/>
      <c r="NCM1" s="219"/>
      <c r="NCN1" s="219"/>
      <c r="NCO1" s="219"/>
      <c r="NCP1" s="219"/>
      <c r="NCQ1" s="219"/>
      <c r="NCR1" s="219"/>
      <c r="NCS1" s="219"/>
      <c r="NCT1" s="219"/>
      <c r="NCU1" s="219"/>
      <c r="NCV1" s="219"/>
      <c r="NCW1" s="219"/>
      <c r="NCX1" s="219"/>
      <c r="NCY1" s="219"/>
      <c r="NCZ1" s="219"/>
      <c r="NDA1" s="219"/>
      <c r="NDB1" s="219"/>
      <c r="NDC1" s="219"/>
      <c r="NDD1" s="219"/>
      <c r="NDE1" s="219"/>
      <c r="NDF1" s="219"/>
      <c r="NDG1" s="219"/>
      <c r="NDH1" s="219"/>
      <c r="NDI1" s="219"/>
      <c r="NDJ1" s="219"/>
      <c r="NDK1" s="219"/>
      <c r="NDL1" s="219"/>
      <c r="NDM1" s="219"/>
      <c r="NDN1" s="219"/>
      <c r="NDO1" s="219"/>
      <c r="NDP1" s="219"/>
      <c r="NDQ1" s="219"/>
      <c r="NDR1" s="219"/>
      <c r="NDS1" s="219"/>
      <c r="NDT1" s="219"/>
      <c r="NDU1" s="219"/>
      <c r="NDV1" s="219"/>
      <c r="NDW1" s="219"/>
      <c r="NDX1" s="219"/>
      <c r="NDY1" s="219"/>
      <c r="NDZ1" s="219"/>
      <c r="NEA1" s="219"/>
      <c r="NEB1" s="219"/>
      <c r="NEC1" s="219"/>
      <c r="NED1" s="219"/>
      <c r="NEE1" s="219"/>
      <c r="NEF1" s="219"/>
      <c r="NEG1" s="219"/>
      <c r="NEH1" s="219"/>
      <c r="NEI1" s="219"/>
      <c r="NEJ1" s="219"/>
      <c r="NEK1" s="219"/>
      <c r="NEL1" s="219"/>
      <c r="NEM1" s="219"/>
      <c r="NEN1" s="219"/>
      <c r="NEO1" s="219"/>
      <c r="NEP1" s="219"/>
      <c r="NEQ1" s="219"/>
      <c r="NER1" s="219"/>
      <c r="NES1" s="219"/>
      <c r="NET1" s="219"/>
      <c r="NEU1" s="219"/>
      <c r="NEV1" s="219"/>
      <c r="NEW1" s="219"/>
      <c r="NEX1" s="219"/>
      <c r="NEY1" s="219"/>
      <c r="NEZ1" s="219"/>
      <c r="NFA1" s="219"/>
      <c r="NFB1" s="219"/>
      <c r="NFC1" s="219"/>
      <c r="NFD1" s="219"/>
      <c r="NFE1" s="219"/>
      <c r="NFF1" s="219"/>
      <c r="NFG1" s="219"/>
      <c r="NFH1" s="219"/>
      <c r="NFI1" s="219"/>
      <c r="NFJ1" s="219"/>
      <c r="NFK1" s="219"/>
      <c r="NFL1" s="219"/>
      <c r="NFM1" s="219"/>
      <c r="NFN1" s="219"/>
      <c r="NFO1" s="219"/>
      <c r="NFP1" s="219"/>
      <c r="NFQ1" s="219"/>
      <c r="NFR1" s="219"/>
      <c r="NFS1" s="219"/>
      <c r="NFT1" s="219"/>
      <c r="NFU1" s="219"/>
      <c r="NFV1" s="219"/>
      <c r="NFW1" s="219"/>
      <c r="NFX1" s="219"/>
      <c r="NFY1" s="219"/>
      <c r="NFZ1" s="219"/>
      <c r="NGA1" s="219"/>
      <c r="NGB1" s="219"/>
      <c r="NGC1" s="219"/>
      <c r="NGD1" s="219"/>
      <c r="NGE1" s="219"/>
      <c r="NGF1" s="219"/>
      <c r="NGG1" s="219"/>
      <c r="NGH1" s="219"/>
      <c r="NGI1" s="219"/>
      <c r="NGJ1" s="219"/>
      <c r="NGK1" s="219"/>
      <c r="NGL1" s="219"/>
      <c r="NGM1" s="219"/>
      <c r="NGN1" s="219"/>
      <c r="NGO1" s="219"/>
      <c r="NGP1" s="219"/>
      <c r="NGQ1" s="219"/>
      <c r="NGR1" s="219"/>
      <c r="NGS1" s="219"/>
      <c r="NGT1" s="219"/>
      <c r="NGU1" s="219"/>
      <c r="NGV1" s="219"/>
      <c r="NGW1" s="219"/>
      <c r="NGX1" s="219"/>
      <c r="NGY1" s="219"/>
      <c r="NGZ1" s="219"/>
      <c r="NHA1" s="219"/>
      <c r="NHB1" s="219"/>
      <c r="NHC1" s="219"/>
      <c r="NHD1" s="219"/>
      <c r="NHE1" s="219"/>
      <c r="NHF1" s="219"/>
      <c r="NHG1" s="219"/>
      <c r="NHH1" s="219"/>
      <c r="NHI1" s="219"/>
      <c r="NHJ1" s="219"/>
      <c r="NHK1" s="219"/>
      <c r="NHL1" s="219"/>
      <c r="NHM1" s="219"/>
      <c r="NHN1" s="219"/>
      <c r="NHO1" s="219"/>
      <c r="NHP1" s="219"/>
      <c r="NHQ1" s="219"/>
      <c r="NHR1" s="219"/>
      <c r="NHS1" s="219"/>
      <c r="NHT1" s="219"/>
      <c r="NHU1" s="219"/>
      <c r="NHV1" s="219"/>
      <c r="NHW1" s="219"/>
      <c r="NHX1" s="219"/>
      <c r="NHY1" s="219"/>
      <c r="NHZ1" s="219"/>
      <c r="NIA1" s="219"/>
      <c r="NIB1" s="219"/>
      <c r="NIC1" s="219"/>
      <c r="NID1" s="219"/>
      <c r="NIE1" s="219"/>
      <c r="NIF1" s="219"/>
      <c r="NIG1" s="219"/>
      <c r="NIH1" s="219"/>
      <c r="NII1" s="219"/>
      <c r="NIJ1" s="219"/>
      <c r="NIK1" s="219"/>
      <c r="NIL1" s="219"/>
      <c r="NIM1" s="219"/>
      <c r="NIN1" s="219"/>
      <c r="NIO1" s="219"/>
      <c r="NIP1" s="219"/>
      <c r="NIQ1" s="219"/>
      <c r="NIR1" s="219"/>
      <c r="NIS1" s="219"/>
      <c r="NIT1" s="219"/>
      <c r="NIU1" s="219"/>
      <c r="NIV1" s="219"/>
      <c r="NIW1" s="219"/>
      <c r="NIX1" s="219"/>
      <c r="NIY1" s="219"/>
      <c r="NIZ1" s="219"/>
      <c r="NJA1" s="219"/>
      <c r="NJB1" s="219"/>
      <c r="NJC1" s="219"/>
      <c r="NJD1" s="219"/>
      <c r="NJE1" s="219"/>
      <c r="NJF1" s="219"/>
      <c r="NJG1" s="219"/>
      <c r="NJH1" s="219"/>
      <c r="NJI1" s="219"/>
      <c r="NJJ1" s="219"/>
      <c r="NJK1" s="219"/>
      <c r="NJL1" s="219"/>
      <c r="NJM1" s="219"/>
      <c r="NJN1" s="219"/>
      <c r="NJO1" s="219"/>
      <c r="NJP1" s="219"/>
      <c r="NJQ1" s="219"/>
      <c r="NJR1" s="219"/>
      <c r="NJS1" s="219"/>
      <c r="NJT1" s="219"/>
      <c r="NJU1" s="219"/>
      <c r="NJV1" s="219"/>
      <c r="NJW1" s="219"/>
      <c r="NJX1" s="219"/>
      <c r="NJY1" s="219"/>
      <c r="NJZ1" s="219"/>
      <c r="NKA1" s="219"/>
      <c r="NKB1" s="219"/>
      <c r="NKC1" s="219"/>
      <c r="NKD1" s="219"/>
      <c r="NKE1" s="219"/>
      <c r="NKF1" s="219"/>
      <c r="NKG1" s="219"/>
      <c r="NKH1" s="219"/>
      <c r="NKI1" s="219"/>
      <c r="NKJ1" s="219"/>
      <c r="NKK1" s="219"/>
      <c r="NKL1" s="219"/>
      <c r="NKM1" s="219"/>
      <c r="NKN1" s="219"/>
      <c r="NKO1" s="219"/>
      <c r="NKP1" s="219"/>
      <c r="NKQ1" s="219"/>
      <c r="NKR1" s="219"/>
      <c r="NKS1" s="219"/>
      <c r="NKT1" s="219"/>
      <c r="NKU1" s="219"/>
      <c r="NKV1" s="219"/>
      <c r="NKW1" s="219"/>
      <c r="NKX1" s="219"/>
      <c r="NKY1" s="219"/>
      <c r="NKZ1" s="219"/>
      <c r="NLA1" s="219"/>
      <c r="NLB1" s="219"/>
      <c r="NLC1" s="219"/>
      <c r="NLD1" s="219"/>
      <c r="NLE1" s="219"/>
      <c r="NLF1" s="219"/>
      <c r="NLG1" s="219"/>
      <c r="NLH1" s="219"/>
      <c r="NLI1" s="219"/>
      <c r="NLJ1" s="219"/>
      <c r="NLK1" s="219"/>
      <c r="NLL1" s="219"/>
      <c r="NLM1" s="219"/>
      <c r="NLN1" s="219"/>
      <c r="NLO1" s="219"/>
      <c r="NLP1" s="219"/>
      <c r="NLQ1" s="219"/>
      <c r="NLR1" s="219"/>
      <c r="NLS1" s="219"/>
      <c r="NLT1" s="219"/>
      <c r="NLU1" s="219"/>
      <c r="NLV1" s="219"/>
      <c r="NLW1" s="219"/>
      <c r="NLX1" s="219"/>
      <c r="NLY1" s="219"/>
      <c r="NLZ1" s="219"/>
      <c r="NMA1" s="219"/>
      <c r="NMB1" s="219"/>
      <c r="NMC1" s="219"/>
      <c r="NMD1" s="219"/>
      <c r="NME1" s="219"/>
      <c r="NMF1" s="219"/>
      <c r="NMG1" s="219"/>
      <c r="NMH1" s="219"/>
      <c r="NMI1" s="219"/>
      <c r="NMJ1" s="219"/>
      <c r="NMK1" s="219"/>
      <c r="NML1" s="219"/>
      <c r="NMM1" s="219"/>
      <c r="NMN1" s="219"/>
      <c r="NMO1" s="219"/>
      <c r="NMP1" s="219"/>
      <c r="NMQ1" s="219"/>
      <c r="NMR1" s="219"/>
      <c r="NMS1" s="219"/>
      <c r="NMT1" s="219"/>
      <c r="NMU1" s="219"/>
      <c r="NMV1" s="219"/>
      <c r="NMW1" s="219"/>
      <c r="NMX1" s="219"/>
      <c r="NMY1" s="219"/>
      <c r="NMZ1" s="219"/>
      <c r="NNA1" s="219"/>
      <c r="NNB1" s="219"/>
      <c r="NNC1" s="219"/>
      <c r="NND1" s="219"/>
      <c r="NNE1" s="219"/>
      <c r="NNF1" s="219"/>
      <c r="NNG1" s="219"/>
      <c r="NNH1" s="219"/>
      <c r="NNI1" s="219"/>
      <c r="NNJ1" s="219"/>
      <c r="NNK1" s="219"/>
      <c r="NNL1" s="219"/>
      <c r="NNM1" s="219"/>
      <c r="NNN1" s="219"/>
      <c r="NNO1" s="219"/>
      <c r="NNP1" s="219"/>
      <c r="NNQ1" s="219"/>
      <c r="NNR1" s="219"/>
      <c r="NNS1" s="219"/>
      <c r="NNT1" s="219"/>
      <c r="NNU1" s="219"/>
      <c r="NNV1" s="219"/>
      <c r="NNW1" s="219"/>
      <c r="NNX1" s="219"/>
      <c r="NNY1" s="219"/>
      <c r="NNZ1" s="219"/>
      <c r="NOA1" s="219"/>
      <c r="NOB1" s="219"/>
      <c r="NOC1" s="219"/>
      <c r="NOD1" s="219"/>
      <c r="NOE1" s="219"/>
      <c r="NOF1" s="219"/>
      <c r="NOG1" s="219"/>
      <c r="NOH1" s="219"/>
      <c r="NOI1" s="219"/>
      <c r="NOJ1" s="219"/>
      <c r="NOK1" s="219"/>
      <c r="NOL1" s="219"/>
      <c r="NOM1" s="219"/>
      <c r="NON1" s="219"/>
      <c r="NOO1" s="219"/>
      <c r="NOP1" s="219"/>
      <c r="NOQ1" s="219"/>
      <c r="NOR1" s="219"/>
      <c r="NOS1" s="219"/>
      <c r="NOT1" s="219"/>
      <c r="NOU1" s="219"/>
      <c r="NOV1" s="219"/>
      <c r="NOW1" s="219"/>
      <c r="NOX1" s="219"/>
      <c r="NOY1" s="219"/>
      <c r="NOZ1" s="219"/>
      <c r="NPA1" s="219"/>
      <c r="NPB1" s="219"/>
      <c r="NPC1" s="219"/>
      <c r="NPD1" s="219"/>
      <c r="NPE1" s="219"/>
      <c r="NPF1" s="219"/>
      <c r="NPG1" s="219"/>
      <c r="NPH1" s="219"/>
      <c r="NPI1" s="219"/>
      <c r="NPJ1" s="219"/>
      <c r="NPK1" s="219"/>
      <c r="NPL1" s="219"/>
      <c r="NPM1" s="219"/>
      <c r="NPN1" s="219"/>
      <c r="NPO1" s="219"/>
      <c r="NPP1" s="219"/>
      <c r="NPQ1" s="219"/>
      <c r="NPR1" s="219"/>
      <c r="NPS1" s="219"/>
      <c r="NPT1" s="219"/>
      <c r="NPU1" s="219"/>
      <c r="NPV1" s="219"/>
      <c r="NPW1" s="219"/>
      <c r="NPX1" s="219"/>
      <c r="NPY1" s="219"/>
      <c r="NPZ1" s="219"/>
      <c r="NQA1" s="219"/>
      <c r="NQB1" s="219"/>
      <c r="NQC1" s="219"/>
      <c r="NQD1" s="219"/>
      <c r="NQE1" s="219"/>
      <c r="NQF1" s="219"/>
      <c r="NQG1" s="219"/>
      <c r="NQH1" s="219"/>
      <c r="NQI1" s="219"/>
      <c r="NQJ1" s="219"/>
      <c r="NQK1" s="219"/>
      <c r="NQL1" s="219"/>
      <c r="NQM1" s="219"/>
      <c r="NQN1" s="219"/>
      <c r="NQO1" s="219"/>
      <c r="NQP1" s="219"/>
      <c r="NQQ1" s="219"/>
      <c r="NQR1" s="219"/>
      <c r="NQS1" s="219"/>
      <c r="NQT1" s="219"/>
      <c r="NQU1" s="219"/>
      <c r="NQV1" s="219"/>
      <c r="NQW1" s="219"/>
      <c r="NQX1" s="219"/>
      <c r="NQY1" s="219"/>
      <c r="NQZ1" s="219"/>
      <c r="NRA1" s="219"/>
      <c r="NRB1" s="219"/>
      <c r="NRC1" s="219"/>
      <c r="NRD1" s="219"/>
      <c r="NRE1" s="219"/>
      <c r="NRF1" s="219"/>
      <c r="NRG1" s="219"/>
      <c r="NRH1" s="219"/>
      <c r="NRI1" s="219"/>
      <c r="NRJ1" s="219"/>
      <c r="NRK1" s="219"/>
      <c r="NRL1" s="219"/>
      <c r="NRM1" s="219"/>
      <c r="NRN1" s="219"/>
      <c r="NRO1" s="219"/>
      <c r="NRP1" s="219"/>
      <c r="NRQ1" s="219"/>
      <c r="NRR1" s="219"/>
      <c r="NRS1" s="219"/>
      <c r="NRT1" s="219"/>
      <c r="NRU1" s="219"/>
      <c r="NRV1" s="219"/>
      <c r="NRW1" s="219"/>
      <c r="NRX1" s="219"/>
      <c r="NRY1" s="219"/>
      <c r="NRZ1" s="219"/>
      <c r="NSA1" s="219"/>
      <c r="NSB1" s="219"/>
      <c r="NSC1" s="219"/>
      <c r="NSD1" s="219"/>
      <c r="NSE1" s="219"/>
      <c r="NSF1" s="219"/>
      <c r="NSG1" s="219"/>
      <c r="NSH1" s="219"/>
      <c r="NSI1" s="219"/>
      <c r="NSJ1" s="219"/>
      <c r="NSK1" s="219"/>
      <c r="NSL1" s="219"/>
      <c r="NSM1" s="219"/>
      <c r="NSN1" s="219"/>
      <c r="NSO1" s="219"/>
      <c r="NSP1" s="219"/>
      <c r="NSQ1" s="219"/>
      <c r="NSR1" s="219"/>
      <c r="NSS1" s="219"/>
      <c r="NST1" s="219"/>
      <c r="NSU1" s="219"/>
      <c r="NSV1" s="219"/>
      <c r="NSW1" s="219"/>
      <c r="NSX1" s="219"/>
      <c r="NSY1" s="219"/>
      <c r="NSZ1" s="219"/>
      <c r="NTA1" s="219"/>
      <c r="NTB1" s="219"/>
      <c r="NTC1" s="219"/>
      <c r="NTD1" s="219"/>
      <c r="NTE1" s="219"/>
      <c r="NTF1" s="219"/>
      <c r="NTG1" s="219"/>
      <c r="NTH1" s="219"/>
      <c r="NTI1" s="219"/>
      <c r="NTJ1" s="219"/>
      <c r="NTK1" s="219"/>
      <c r="NTL1" s="219"/>
      <c r="NTM1" s="219"/>
      <c r="NTN1" s="219"/>
      <c r="NTO1" s="219"/>
      <c r="NTP1" s="219"/>
      <c r="NTQ1" s="219"/>
      <c r="NTR1" s="219"/>
      <c r="NTS1" s="219"/>
      <c r="NTT1" s="219"/>
      <c r="NTU1" s="219"/>
      <c r="NTV1" s="219"/>
      <c r="NTW1" s="219"/>
      <c r="NTX1" s="219"/>
      <c r="NTY1" s="219"/>
      <c r="NTZ1" s="219"/>
      <c r="NUA1" s="219"/>
      <c r="NUB1" s="219"/>
      <c r="NUC1" s="219"/>
      <c r="NUD1" s="219"/>
      <c r="NUE1" s="219"/>
      <c r="NUF1" s="219"/>
      <c r="NUG1" s="219"/>
      <c r="NUH1" s="219"/>
      <c r="NUI1" s="219"/>
      <c r="NUJ1" s="219"/>
      <c r="NUK1" s="219"/>
      <c r="NUL1" s="219"/>
      <c r="NUM1" s="219"/>
      <c r="NUN1" s="219"/>
      <c r="NUO1" s="219"/>
      <c r="NUP1" s="219"/>
      <c r="NUQ1" s="219"/>
      <c r="NUR1" s="219"/>
      <c r="NUS1" s="219"/>
      <c r="NUT1" s="219"/>
      <c r="NUU1" s="219"/>
      <c r="NUV1" s="219"/>
      <c r="NUW1" s="219"/>
      <c r="NUX1" s="219"/>
      <c r="NUY1" s="219"/>
      <c r="NUZ1" s="219"/>
      <c r="NVA1" s="219"/>
      <c r="NVB1" s="219"/>
      <c r="NVC1" s="219"/>
      <c r="NVD1" s="219"/>
      <c r="NVE1" s="219"/>
      <c r="NVF1" s="219"/>
      <c r="NVG1" s="219"/>
      <c r="NVH1" s="219"/>
      <c r="NVI1" s="219"/>
      <c r="NVJ1" s="219"/>
      <c r="NVK1" s="219"/>
      <c r="NVL1" s="219"/>
      <c r="NVM1" s="219"/>
      <c r="NVN1" s="219"/>
      <c r="NVO1" s="219"/>
      <c r="NVP1" s="219"/>
      <c r="NVQ1" s="219"/>
      <c r="NVR1" s="219"/>
      <c r="NVS1" s="219"/>
      <c r="NVT1" s="219"/>
      <c r="NVU1" s="219"/>
      <c r="NVV1" s="219"/>
      <c r="NVW1" s="219"/>
      <c r="NVX1" s="219"/>
      <c r="NVY1" s="219"/>
      <c r="NVZ1" s="219"/>
      <c r="NWA1" s="219"/>
      <c r="NWB1" s="219"/>
      <c r="NWC1" s="219"/>
      <c r="NWD1" s="219"/>
      <c r="NWE1" s="219"/>
      <c r="NWF1" s="219"/>
      <c r="NWG1" s="219"/>
      <c r="NWH1" s="219"/>
      <c r="NWI1" s="219"/>
      <c r="NWJ1" s="219"/>
      <c r="NWK1" s="219"/>
      <c r="NWL1" s="219"/>
      <c r="NWM1" s="219"/>
      <c r="NWN1" s="219"/>
      <c r="NWO1" s="219"/>
      <c r="NWP1" s="219"/>
      <c r="NWQ1" s="219"/>
      <c r="NWR1" s="219"/>
      <c r="NWS1" s="219"/>
      <c r="NWT1" s="219"/>
      <c r="NWU1" s="219"/>
      <c r="NWV1" s="219"/>
      <c r="NWW1" s="219"/>
      <c r="NWX1" s="219"/>
      <c r="NWY1" s="219"/>
      <c r="NWZ1" s="219"/>
      <c r="NXA1" s="219"/>
      <c r="NXB1" s="219"/>
      <c r="NXC1" s="219"/>
      <c r="NXD1" s="219"/>
      <c r="NXE1" s="219"/>
      <c r="NXF1" s="219"/>
      <c r="NXG1" s="219"/>
      <c r="NXH1" s="219"/>
      <c r="NXI1" s="219"/>
      <c r="NXJ1" s="219"/>
      <c r="NXK1" s="219"/>
      <c r="NXL1" s="219"/>
      <c r="NXM1" s="219"/>
      <c r="NXN1" s="219"/>
      <c r="NXO1" s="219"/>
      <c r="NXP1" s="219"/>
      <c r="NXQ1" s="219"/>
      <c r="NXR1" s="219"/>
      <c r="NXS1" s="219"/>
      <c r="NXT1" s="219"/>
      <c r="NXU1" s="219"/>
      <c r="NXV1" s="219"/>
      <c r="NXW1" s="219"/>
      <c r="NXX1" s="219"/>
      <c r="NXY1" s="219"/>
      <c r="NXZ1" s="219"/>
      <c r="NYA1" s="219"/>
      <c r="NYB1" s="219"/>
      <c r="NYC1" s="219"/>
      <c r="NYD1" s="219"/>
      <c r="NYE1" s="219"/>
      <c r="NYF1" s="219"/>
      <c r="NYG1" s="219"/>
      <c r="NYH1" s="219"/>
      <c r="NYI1" s="219"/>
      <c r="NYJ1" s="219"/>
      <c r="NYK1" s="219"/>
      <c r="NYL1" s="219"/>
      <c r="NYM1" s="219"/>
      <c r="NYN1" s="219"/>
      <c r="NYO1" s="219"/>
      <c r="NYP1" s="219"/>
      <c r="NYQ1" s="219"/>
      <c r="NYR1" s="219"/>
      <c r="NYS1" s="219"/>
      <c r="NYT1" s="219"/>
      <c r="NYU1" s="219"/>
      <c r="NYV1" s="219"/>
      <c r="NYW1" s="219"/>
      <c r="NYX1" s="219"/>
      <c r="NYY1" s="219"/>
      <c r="NYZ1" s="219"/>
      <c r="NZA1" s="219"/>
      <c r="NZB1" s="219"/>
      <c r="NZC1" s="219"/>
      <c r="NZD1" s="219"/>
      <c r="NZE1" s="219"/>
      <c r="NZF1" s="219"/>
      <c r="NZG1" s="219"/>
      <c r="NZH1" s="219"/>
      <c r="NZI1" s="219"/>
      <c r="NZJ1" s="219"/>
      <c r="NZK1" s="219"/>
      <c r="NZL1" s="219"/>
      <c r="NZM1" s="219"/>
      <c r="NZN1" s="219"/>
      <c r="NZO1" s="219"/>
      <c r="NZP1" s="219"/>
      <c r="NZQ1" s="219"/>
      <c r="NZR1" s="219"/>
      <c r="NZS1" s="219"/>
      <c r="NZT1" s="219"/>
      <c r="NZU1" s="219"/>
      <c r="NZV1" s="219"/>
      <c r="NZW1" s="219"/>
      <c r="NZX1" s="219"/>
      <c r="NZY1" s="219"/>
      <c r="NZZ1" s="219"/>
      <c r="OAA1" s="219"/>
      <c r="OAB1" s="219"/>
      <c r="OAC1" s="219"/>
      <c r="OAD1" s="219"/>
      <c r="OAE1" s="219"/>
      <c r="OAF1" s="219"/>
      <c r="OAG1" s="219"/>
      <c r="OAH1" s="219"/>
      <c r="OAI1" s="219"/>
      <c r="OAJ1" s="219"/>
      <c r="OAK1" s="219"/>
      <c r="OAL1" s="219"/>
      <c r="OAM1" s="219"/>
      <c r="OAN1" s="219"/>
      <c r="OAO1" s="219"/>
      <c r="OAP1" s="219"/>
      <c r="OAQ1" s="219"/>
      <c r="OAR1" s="219"/>
      <c r="OAS1" s="219"/>
      <c r="OAT1" s="219"/>
      <c r="OAU1" s="219"/>
      <c r="OAV1" s="219"/>
      <c r="OAW1" s="219"/>
      <c r="OAX1" s="219"/>
      <c r="OAY1" s="219"/>
      <c r="OAZ1" s="219"/>
      <c r="OBA1" s="219"/>
      <c r="OBB1" s="219"/>
      <c r="OBC1" s="219"/>
      <c r="OBD1" s="219"/>
      <c r="OBE1" s="219"/>
      <c r="OBF1" s="219"/>
      <c r="OBG1" s="219"/>
      <c r="OBH1" s="219"/>
      <c r="OBI1" s="219"/>
      <c r="OBJ1" s="219"/>
      <c r="OBK1" s="219"/>
      <c r="OBL1" s="219"/>
      <c r="OBM1" s="219"/>
      <c r="OBN1" s="219"/>
      <c r="OBO1" s="219"/>
      <c r="OBP1" s="219"/>
      <c r="OBQ1" s="219"/>
      <c r="OBR1" s="219"/>
      <c r="OBS1" s="219"/>
      <c r="OBT1" s="219"/>
      <c r="OBU1" s="219"/>
      <c r="OBV1" s="219"/>
      <c r="OBW1" s="219"/>
      <c r="OBX1" s="219"/>
      <c r="OBY1" s="219"/>
      <c r="OBZ1" s="219"/>
      <c r="OCA1" s="219"/>
      <c r="OCB1" s="219"/>
      <c r="OCC1" s="219"/>
      <c r="OCD1" s="219"/>
      <c r="OCE1" s="219"/>
      <c r="OCF1" s="219"/>
      <c r="OCG1" s="219"/>
      <c r="OCH1" s="219"/>
      <c r="OCI1" s="219"/>
      <c r="OCJ1" s="219"/>
      <c r="OCK1" s="219"/>
      <c r="OCL1" s="219"/>
      <c r="OCM1" s="219"/>
      <c r="OCN1" s="219"/>
      <c r="OCO1" s="219"/>
      <c r="OCP1" s="219"/>
      <c r="OCQ1" s="219"/>
      <c r="OCR1" s="219"/>
      <c r="OCS1" s="219"/>
      <c r="OCT1" s="219"/>
      <c r="OCU1" s="219"/>
      <c r="OCV1" s="219"/>
      <c r="OCW1" s="219"/>
      <c r="OCX1" s="219"/>
      <c r="OCY1" s="219"/>
      <c r="OCZ1" s="219"/>
      <c r="ODA1" s="219"/>
      <c r="ODB1" s="219"/>
      <c r="ODC1" s="219"/>
      <c r="ODD1" s="219"/>
      <c r="ODE1" s="219"/>
      <c r="ODF1" s="219"/>
      <c r="ODG1" s="219"/>
      <c r="ODH1" s="219"/>
      <c r="ODI1" s="219"/>
      <c r="ODJ1" s="219"/>
      <c r="ODK1" s="219"/>
      <c r="ODL1" s="219"/>
      <c r="ODM1" s="219"/>
      <c r="ODN1" s="219"/>
      <c r="ODO1" s="219"/>
      <c r="ODP1" s="219"/>
      <c r="ODQ1" s="219"/>
      <c r="ODR1" s="219"/>
      <c r="ODS1" s="219"/>
      <c r="ODT1" s="219"/>
      <c r="ODU1" s="219"/>
      <c r="ODV1" s="219"/>
      <c r="ODW1" s="219"/>
      <c r="ODX1" s="219"/>
      <c r="ODY1" s="219"/>
      <c r="ODZ1" s="219"/>
      <c r="OEA1" s="219"/>
      <c r="OEB1" s="219"/>
      <c r="OEC1" s="219"/>
      <c r="OED1" s="219"/>
      <c r="OEE1" s="219"/>
      <c r="OEF1" s="219"/>
      <c r="OEG1" s="219"/>
      <c r="OEH1" s="219"/>
      <c r="OEI1" s="219"/>
      <c r="OEJ1" s="219"/>
      <c r="OEK1" s="219"/>
      <c r="OEL1" s="219"/>
      <c r="OEM1" s="219"/>
      <c r="OEN1" s="219"/>
      <c r="OEO1" s="219"/>
      <c r="OEP1" s="219"/>
      <c r="OEQ1" s="219"/>
      <c r="OER1" s="219"/>
      <c r="OES1" s="219"/>
      <c r="OET1" s="219"/>
      <c r="OEU1" s="219"/>
      <c r="OEV1" s="219"/>
      <c r="OEW1" s="219"/>
      <c r="OEX1" s="219"/>
      <c r="OEY1" s="219"/>
      <c r="OEZ1" s="219"/>
      <c r="OFA1" s="219"/>
      <c r="OFB1" s="219"/>
      <c r="OFC1" s="219"/>
      <c r="OFD1" s="219"/>
      <c r="OFE1" s="219"/>
      <c r="OFF1" s="219"/>
      <c r="OFG1" s="219"/>
      <c r="OFH1" s="219"/>
      <c r="OFI1" s="219"/>
      <c r="OFJ1" s="219"/>
      <c r="OFK1" s="219"/>
      <c r="OFL1" s="219"/>
      <c r="OFM1" s="219"/>
      <c r="OFN1" s="219"/>
      <c r="OFO1" s="219"/>
      <c r="OFP1" s="219"/>
      <c r="OFQ1" s="219"/>
      <c r="OFR1" s="219"/>
      <c r="OFS1" s="219"/>
      <c r="OFT1" s="219"/>
      <c r="OFU1" s="219"/>
      <c r="OFV1" s="219"/>
      <c r="OFW1" s="219"/>
      <c r="OFX1" s="219"/>
      <c r="OFY1" s="219"/>
      <c r="OFZ1" s="219"/>
      <c r="OGA1" s="219"/>
      <c r="OGB1" s="219"/>
      <c r="OGC1" s="219"/>
      <c r="OGD1" s="219"/>
      <c r="OGE1" s="219"/>
      <c r="OGF1" s="219"/>
      <c r="OGG1" s="219"/>
      <c r="OGH1" s="219"/>
      <c r="OGI1" s="219"/>
      <c r="OGJ1" s="219"/>
      <c r="OGK1" s="219"/>
      <c r="OGL1" s="219"/>
      <c r="OGM1" s="219"/>
      <c r="OGN1" s="219"/>
      <c r="OGO1" s="219"/>
      <c r="OGP1" s="219"/>
      <c r="OGQ1" s="219"/>
      <c r="OGR1" s="219"/>
      <c r="OGS1" s="219"/>
      <c r="OGT1" s="219"/>
      <c r="OGU1" s="219"/>
      <c r="OGV1" s="219"/>
      <c r="OGW1" s="219"/>
      <c r="OGX1" s="219"/>
      <c r="OGY1" s="219"/>
      <c r="OGZ1" s="219"/>
      <c r="OHA1" s="219"/>
      <c r="OHB1" s="219"/>
      <c r="OHC1" s="219"/>
      <c r="OHD1" s="219"/>
      <c r="OHE1" s="219"/>
      <c r="OHF1" s="219"/>
      <c r="OHG1" s="219"/>
      <c r="OHH1" s="219"/>
      <c r="OHI1" s="219"/>
      <c r="OHJ1" s="219"/>
      <c r="OHK1" s="219"/>
      <c r="OHL1" s="219"/>
      <c r="OHM1" s="219"/>
      <c r="OHN1" s="219"/>
      <c r="OHO1" s="219"/>
      <c r="OHP1" s="219"/>
      <c r="OHQ1" s="219"/>
      <c r="OHR1" s="219"/>
      <c r="OHS1" s="219"/>
      <c r="OHT1" s="219"/>
      <c r="OHU1" s="219"/>
      <c r="OHV1" s="219"/>
      <c r="OHW1" s="219"/>
      <c r="OHX1" s="219"/>
      <c r="OHY1" s="219"/>
      <c r="OHZ1" s="219"/>
      <c r="OIA1" s="219"/>
      <c r="OIB1" s="219"/>
      <c r="OIC1" s="219"/>
      <c r="OID1" s="219"/>
      <c r="OIE1" s="219"/>
      <c r="OIF1" s="219"/>
      <c r="OIG1" s="219"/>
      <c r="OIH1" s="219"/>
      <c r="OII1" s="219"/>
      <c r="OIJ1" s="219"/>
      <c r="OIK1" s="219"/>
      <c r="OIL1" s="219"/>
      <c r="OIM1" s="219"/>
      <c r="OIN1" s="219"/>
      <c r="OIO1" s="219"/>
      <c r="OIP1" s="219"/>
      <c r="OIQ1" s="219"/>
      <c r="OIR1" s="219"/>
      <c r="OIS1" s="219"/>
      <c r="OIT1" s="219"/>
      <c r="OIU1" s="219"/>
      <c r="OIV1" s="219"/>
      <c r="OIW1" s="219"/>
      <c r="OIX1" s="219"/>
      <c r="OIY1" s="219"/>
      <c r="OIZ1" s="219"/>
      <c r="OJA1" s="219"/>
      <c r="OJB1" s="219"/>
      <c r="OJC1" s="219"/>
      <c r="OJD1" s="219"/>
      <c r="OJE1" s="219"/>
      <c r="OJF1" s="219"/>
      <c r="OJG1" s="219"/>
      <c r="OJH1" s="219"/>
      <c r="OJI1" s="219"/>
      <c r="OJJ1" s="219"/>
      <c r="OJK1" s="219"/>
      <c r="OJL1" s="219"/>
      <c r="OJM1" s="219"/>
      <c r="OJN1" s="219"/>
      <c r="OJO1" s="219"/>
      <c r="OJP1" s="219"/>
      <c r="OJQ1" s="219"/>
      <c r="OJR1" s="219"/>
      <c r="OJS1" s="219"/>
      <c r="OJT1" s="219"/>
      <c r="OJU1" s="219"/>
      <c r="OJV1" s="219"/>
      <c r="OJW1" s="219"/>
      <c r="OJX1" s="219"/>
      <c r="OJY1" s="219"/>
      <c r="OJZ1" s="219"/>
      <c r="OKA1" s="219"/>
      <c r="OKB1" s="219"/>
      <c r="OKC1" s="219"/>
      <c r="OKD1" s="219"/>
      <c r="OKE1" s="219"/>
      <c r="OKF1" s="219"/>
      <c r="OKG1" s="219"/>
      <c r="OKH1" s="219"/>
      <c r="OKI1" s="219"/>
      <c r="OKJ1" s="219"/>
      <c r="OKK1" s="219"/>
      <c r="OKL1" s="219"/>
      <c r="OKM1" s="219"/>
      <c r="OKN1" s="219"/>
      <c r="OKO1" s="219"/>
      <c r="OKP1" s="219"/>
      <c r="OKQ1" s="219"/>
      <c r="OKR1" s="219"/>
      <c r="OKS1" s="219"/>
      <c r="OKT1" s="219"/>
      <c r="OKU1" s="219"/>
      <c r="OKV1" s="219"/>
      <c r="OKW1" s="219"/>
      <c r="OKX1" s="219"/>
      <c r="OKY1" s="219"/>
      <c r="OKZ1" s="219"/>
      <c r="OLA1" s="219"/>
      <c r="OLB1" s="219"/>
      <c r="OLC1" s="219"/>
      <c r="OLD1" s="219"/>
      <c r="OLE1" s="219"/>
      <c r="OLF1" s="219"/>
      <c r="OLG1" s="219"/>
      <c r="OLH1" s="219"/>
      <c r="OLI1" s="219"/>
      <c r="OLJ1" s="219"/>
      <c r="OLK1" s="219"/>
      <c r="OLL1" s="219"/>
      <c r="OLM1" s="219"/>
      <c r="OLN1" s="219"/>
      <c r="OLO1" s="219"/>
      <c r="OLP1" s="219"/>
      <c r="OLQ1" s="219"/>
      <c r="OLR1" s="219"/>
      <c r="OLS1" s="219"/>
      <c r="OLT1" s="219"/>
      <c r="OLU1" s="219"/>
      <c r="OLV1" s="219"/>
      <c r="OLW1" s="219"/>
      <c r="OLX1" s="219"/>
      <c r="OLY1" s="219"/>
      <c r="OLZ1" s="219"/>
      <c r="OMA1" s="219"/>
      <c r="OMB1" s="219"/>
      <c r="OMC1" s="219"/>
      <c r="OMD1" s="219"/>
      <c r="OME1" s="219"/>
      <c r="OMF1" s="219"/>
      <c r="OMG1" s="219"/>
      <c r="OMH1" s="219"/>
      <c r="OMI1" s="219"/>
      <c r="OMJ1" s="219"/>
      <c r="OMK1" s="219"/>
      <c r="OML1" s="219"/>
      <c r="OMM1" s="219"/>
      <c r="OMN1" s="219"/>
      <c r="OMO1" s="219"/>
      <c r="OMP1" s="219"/>
      <c r="OMQ1" s="219"/>
      <c r="OMR1" s="219"/>
      <c r="OMS1" s="219"/>
      <c r="OMT1" s="219"/>
      <c r="OMU1" s="219"/>
      <c r="OMV1" s="219"/>
      <c r="OMW1" s="219"/>
      <c r="OMX1" s="219"/>
      <c r="OMY1" s="219"/>
      <c r="OMZ1" s="219"/>
      <c r="ONA1" s="219"/>
      <c r="ONB1" s="219"/>
      <c r="ONC1" s="219"/>
      <c r="OND1" s="219"/>
      <c r="ONE1" s="219"/>
      <c r="ONF1" s="219"/>
      <c r="ONG1" s="219"/>
      <c r="ONH1" s="219"/>
      <c r="ONI1" s="219"/>
      <c r="ONJ1" s="219"/>
      <c r="ONK1" s="219"/>
      <c r="ONL1" s="219"/>
      <c r="ONM1" s="219"/>
      <c r="ONN1" s="219"/>
      <c r="ONO1" s="219"/>
      <c r="ONP1" s="219"/>
      <c r="ONQ1" s="219"/>
      <c r="ONR1" s="219"/>
      <c r="ONS1" s="219"/>
      <c r="ONT1" s="219"/>
      <c r="ONU1" s="219"/>
      <c r="ONV1" s="219"/>
      <c r="ONW1" s="219"/>
      <c r="ONX1" s="219"/>
      <c r="ONY1" s="219"/>
      <c r="ONZ1" s="219"/>
      <c r="OOA1" s="219"/>
      <c r="OOB1" s="219"/>
      <c r="OOC1" s="219"/>
      <c r="OOD1" s="219"/>
      <c r="OOE1" s="219"/>
      <c r="OOF1" s="219"/>
      <c r="OOG1" s="219"/>
      <c r="OOH1" s="219"/>
      <c r="OOI1" s="219"/>
      <c r="OOJ1" s="219"/>
      <c r="OOK1" s="219"/>
      <c r="OOL1" s="219"/>
      <c r="OOM1" s="219"/>
      <c r="OON1" s="219"/>
      <c r="OOO1" s="219"/>
      <c r="OOP1" s="219"/>
      <c r="OOQ1" s="219"/>
      <c r="OOR1" s="219"/>
      <c r="OOS1" s="219"/>
      <c r="OOT1" s="219"/>
      <c r="OOU1" s="219"/>
      <c r="OOV1" s="219"/>
      <c r="OOW1" s="219"/>
      <c r="OOX1" s="219"/>
      <c r="OOY1" s="219"/>
      <c r="OOZ1" s="219"/>
      <c r="OPA1" s="219"/>
      <c r="OPB1" s="219"/>
      <c r="OPC1" s="219"/>
      <c r="OPD1" s="219"/>
      <c r="OPE1" s="219"/>
      <c r="OPF1" s="219"/>
      <c r="OPG1" s="219"/>
      <c r="OPH1" s="219"/>
      <c r="OPI1" s="219"/>
      <c r="OPJ1" s="219"/>
      <c r="OPK1" s="219"/>
      <c r="OPL1" s="219"/>
      <c r="OPM1" s="219"/>
      <c r="OPN1" s="219"/>
      <c r="OPO1" s="219"/>
      <c r="OPP1" s="219"/>
      <c r="OPQ1" s="219"/>
      <c r="OPR1" s="219"/>
      <c r="OPS1" s="219"/>
      <c r="OPT1" s="219"/>
      <c r="OPU1" s="219"/>
      <c r="OPV1" s="219"/>
      <c r="OPW1" s="219"/>
      <c r="OPX1" s="219"/>
      <c r="OPY1" s="219"/>
      <c r="OPZ1" s="219"/>
      <c r="OQA1" s="219"/>
      <c r="OQB1" s="219"/>
      <c r="OQC1" s="219"/>
      <c r="OQD1" s="219"/>
      <c r="OQE1" s="219"/>
      <c r="OQF1" s="219"/>
      <c r="OQG1" s="219"/>
      <c r="OQH1" s="219"/>
      <c r="OQI1" s="219"/>
      <c r="OQJ1" s="219"/>
      <c r="OQK1" s="219"/>
      <c r="OQL1" s="219"/>
      <c r="OQM1" s="219"/>
      <c r="OQN1" s="219"/>
      <c r="OQO1" s="219"/>
      <c r="OQP1" s="219"/>
      <c r="OQQ1" s="219"/>
      <c r="OQR1" s="219"/>
      <c r="OQS1" s="219"/>
      <c r="OQT1" s="219"/>
      <c r="OQU1" s="219"/>
      <c r="OQV1" s="219"/>
      <c r="OQW1" s="219"/>
      <c r="OQX1" s="219"/>
      <c r="OQY1" s="219"/>
      <c r="OQZ1" s="219"/>
      <c r="ORA1" s="219"/>
      <c r="ORB1" s="219"/>
      <c r="ORC1" s="219"/>
      <c r="ORD1" s="219"/>
      <c r="ORE1" s="219"/>
      <c r="ORF1" s="219"/>
      <c r="ORG1" s="219"/>
      <c r="ORH1" s="219"/>
      <c r="ORI1" s="219"/>
      <c r="ORJ1" s="219"/>
      <c r="ORK1" s="219"/>
      <c r="ORL1" s="219"/>
      <c r="ORM1" s="219"/>
      <c r="ORN1" s="219"/>
      <c r="ORO1" s="219"/>
      <c r="ORP1" s="219"/>
      <c r="ORQ1" s="219"/>
      <c r="ORR1" s="219"/>
      <c r="ORS1" s="219"/>
      <c r="ORT1" s="219"/>
      <c r="ORU1" s="219"/>
      <c r="ORV1" s="219"/>
      <c r="ORW1" s="219"/>
      <c r="ORX1" s="219"/>
      <c r="ORY1" s="219"/>
      <c r="ORZ1" s="219"/>
      <c r="OSA1" s="219"/>
      <c r="OSB1" s="219"/>
      <c r="OSC1" s="219"/>
      <c r="OSD1" s="219"/>
      <c r="OSE1" s="219"/>
      <c r="OSF1" s="219"/>
      <c r="OSG1" s="219"/>
      <c r="OSH1" s="219"/>
      <c r="OSI1" s="219"/>
      <c r="OSJ1" s="219"/>
      <c r="OSK1" s="219"/>
      <c r="OSL1" s="219"/>
      <c r="OSM1" s="219"/>
      <c r="OSN1" s="219"/>
      <c r="OSO1" s="219"/>
      <c r="OSP1" s="219"/>
      <c r="OSQ1" s="219"/>
      <c r="OSR1" s="219"/>
      <c r="OSS1" s="219"/>
      <c r="OST1" s="219"/>
      <c r="OSU1" s="219"/>
      <c r="OSV1" s="219"/>
      <c r="OSW1" s="219"/>
      <c r="OSX1" s="219"/>
      <c r="OSY1" s="219"/>
      <c r="OSZ1" s="219"/>
      <c r="OTA1" s="219"/>
      <c r="OTB1" s="219"/>
      <c r="OTC1" s="219"/>
      <c r="OTD1" s="219"/>
      <c r="OTE1" s="219"/>
      <c r="OTF1" s="219"/>
      <c r="OTG1" s="219"/>
      <c r="OTH1" s="219"/>
      <c r="OTI1" s="219"/>
      <c r="OTJ1" s="219"/>
      <c r="OTK1" s="219"/>
      <c r="OTL1" s="219"/>
      <c r="OTM1" s="219"/>
      <c r="OTN1" s="219"/>
      <c r="OTO1" s="219"/>
      <c r="OTP1" s="219"/>
      <c r="OTQ1" s="219"/>
      <c r="OTR1" s="219"/>
      <c r="OTS1" s="219"/>
      <c r="OTT1" s="219"/>
      <c r="OTU1" s="219"/>
      <c r="OTV1" s="219"/>
      <c r="OTW1" s="219"/>
      <c r="OTX1" s="219"/>
      <c r="OTY1" s="219"/>
      <c r="OTZ1" s="219"/>
      <c r="OUA1" s="219"/>
      <c r="OUB1" s="219"/>
      <c r="OUC1" s="219"/>
      <c r="OUD1" s="219"/>
      <c r="OUE1" s="219"/>
      <c r="OUF1" s="219"/>
      <c r="OUG1" s="219"/>
      <c r="OUH1" s="219"/>
      <c r="OUI1" s="219"/>
      <c r="OUJ1" s="219"/>
      <c r="OUK1" s="219"/>
      <c r="OUL1" s="219"/>
      <c r="OUM1" s="219"/>
      <c r="OUN1" s="219"/>
      <c r="OUO1" s="219"/>
      <c r="OUP1" s="219"/>
      <c r="OUQ1" s="219"/>
      <c r="OUR1" s="219"/>
      <c r="OUS1" s="219"/>
      <c r="OUT1" s="219"/>
      <c r="OUU1" s="219"/>
      <c r="OUV1" s="219"/>
      <c r="OUW1" s="219"/>
      <c r="OUX1" s="219"/>
      <c r="OUY1" s="219"/>
      <c r="OUZ1" s="219"/>
      <c r="OVA1" s="219"/>
      <c r="OVB1" s="219"/>
      <c r="OVC1" s="219"/>
      <c r="OVD1" s="219"/>
      <c r="OVE1" s="219"/>
      <c r="OVF1" s="219"/>
      <c r="OVG1" s="219"/>
      <c r="OVH1" s="219"/>
      <c r="OVI1" s="219"/>
      <c r="OVJ1" s="219"/>
      <c r="OVK1" s="219"/>
      <c r="OVL1" s="219"/>
      <c r="OVM1" s="219"/>
      <c r="OVN1" s="219"/>
      <c r="OVO1" s="219"/>
      <c r="OVP1" s="219"/>
      <c r="OVQ1" s="219"/>
      <c r="OVR1" s="219"/>
      <c r="OVS1" s="219"/>
      <c r="OVT1" s="219"/>
      <c r="OVU1" s="219"/>
      <c r="OVV1" s="219"/>
      <c r="OVW1" s="219"/>
      <c r="OVX1" s="219"/>
      <c r="OVY1" s="219"/>
      <c r="OVZ1" s="219"/>
      <c r="OWA1" s="219"/>
      <c r="OWB1" s="219"/>
      <c r="OWC1" s="219"/>
      <c r="OWD1" s="219"/>
      <c r="OWE1" s="219"/>
      <c r="OWF1" s="219"/>
      <c r="OWG1" s="219"/>
      <c r="OWH1" s="219"/>
      <c r="OWI1" s="219"/>
      <c r="OWJ1" s="219"/>
      <c r="OWK1" s="219"/>
      <c r="OWL1" s="219"/>
      <c r="OWM1" s="219"/>
      <c r="OWN1" s="219"/>
      <c r="OWO1" s="219"/>
      <c r="OWP1" s="219"/>
      <c r="OWQ1" s="219"/>
      <c r="OWR1" s="219"/>
      <c r="OWS1" s="219"/>
      <c r="OWT1" s="219"/>
      <c r="OWU1" s="219"/>
      <c r="OWV1" s="219"/>
      <c r="OWW1" s="219"/>
      <c r="OWX1" s="219"/>
      <c r="OWY1" s="219"/>
      <c r="OWZ1" s="219"/>
      <c r="OXA1" s="219"/>
      <c r="OXB1" s="219"/>
      <c r="OXC1" s="219"/>
      <c r="OXD1" s="219"/>
      <c r="OXE1" s="219"/>
      <c r="OXF1" s="219"/>
      <c r="OXG1" s="219"/>
      <c r="OXH1" s="219"/>
      <c r="OXI1" s="219"/>
      <c r="OXJ1" s="219"/>
      <c r="OXK1" s="219"/>
      <c r="OXL1" s="219"/>
      <c r="OXM1" s="219"/>
      <c r="OXN1" s="219"/>
      <c r="OXO1" s="219"/>
      <c r="OXP1" s="219"/>
      <c r="OXQ1" s="219"/>
      <c r="OXR1" s="219"/>
      <c r="OXS1" s="219"/>
      <c r="OXT1" s="219"/>
      <c r="OXU1" s="219"/>
      <c r="OXV1" s="219"/>
      <c r="OXW1" s="219"/>
      <c r="OXX1" s="219"/>
      <c r="OXY1" s="219"/>
      <c r="OXZ1" s="219"/>
      <c r="OYA1" s="219"/>
      <c r="OYB1" s="219"/>
      <c r="OYC1" s="219"/>
      <c r="OYD1" s="219"/>
      <c r="OYE1" s="219"/>
      <c r="OYF1" s="219"/>
      <c r="OYG1" s="219"/>
      <c r="OYH1" s="219"/>
      <c r="OYI1" s="219"/>
      <c r="OYJ1" s="219"/>
      <c r="OYK1" s="219"/>
      <c r="OYL1" s="219"/>
      <c r="OYM1" s="219"/>
      <c r="OYN1" s="219"/>
      <c r="OYO1" s="219"/>
      <c r="OYP1" s="219"/>
      <c r="OYQ1" s="219"/>
      <c r="OYR1" s="219"/>
      <c r="OYS1" s="219"/>
      <c r="OYT1" s="219"/>
      <c r="OYU1" s="219"/>
      <c r="OYV1" s="219"/>
      <c r="OYW1" s="219"/>
      <c r="OYX1" s="219"/>
      <c r="OYY1" s="219"/>
      <c r="OYZ1" s="219"/>
      <c r="OZA1" s="219"/>
      <c r="OZB1" s="219"/>
      <c r="OZC1" s="219"/>
      <c r="OZD1" s="219"/>
      <c r="OZE1" s="219"/>
      <c r="OZF1" s="219"/>
      <c r="OZG1" s="219"/>
      <c r="OZH1" s="219"/>
      <c r="OZI1" s="219"/>
      <c r="OZJ1" s="219"/>
      <c r="OZK1" s="219"/>
      <c r="OZL1" s="219"/>
      <c r="OZM1" s="219"/>
      <c r="OZN1" s="219"/>
      <c r="OZO1" s="219"/>
      <c r="OZP1" s="219"/>
      <c r="OZQ1" s="219"/>
      <c r="OZR1" s="219"/>
      <c r="OZS1" s="219"/>
      <c r="OZT1" s="219"/>
      <c r="OZU1" s="219"/>
      <c r="OZV1" s="219"/>
      <c r="OZW1" s="219"/>
      <c r="OZX1" s="219"/>
      <c r="OZY1" s="219"/>
      <c r="OZZ1" s="219"/>
      <c r="PAA1" s="219"/>
      <c r="PAB1" s="219"/>
      <c r="PAC1" s="219"/>
      <c r="PAD1" s="219"/>
      <c r="PAE1" s="219"/>
      <c r="PAF1" s="219"/>
      <c r="PAG1" s="219"/>
      <c r="PAH1" s="219"/>
      <c r="PAI1" s="219"/>
      <c r="PAJ1" s="219"/>
      <c r="PAK1" s="219"/>
      <c r="PAL1" s="219"/>
      <c r="PAM1" s="219"/>
      <c r="PAN1" s="219"/>
      <c r="PAO1" s="219"/>
      <c r="PAP1" s="219"/>
      <c r="PAQ1" s="219"/>
      <c r="PAR1" s="219"/>
      <c r="PAS1" s="219"/>
      <c r="PAT1" s="219"/>
      <c r="PAU1" s="219"/>
      <c r="PAV1" s="219"/>
      <c r="PAW1" s="219"/>
      <c r="PAX1" s="219"/>
      <c r="PAY1" s="219"/>
      <c r="PAZ1" s="219"/>
      <c r="PBA1" s="219"/>
      <c r="PBB1" s="219"/>
      <c r="PBC1" s="219"/>
      <c r="PBD1" s="219"/>
      <c r="PBE1" s="219"/>
      <c r="PBF1" s="219"/>
      <c r="PBG1" s="219"/>
      <c r="PBH1" s="219"/>
      <c r="PBI1" s="219"/>
      <c r="PBJ1" s="219"/>
      <c r="PBK1" s="219"/>
      <c r="PBL1" s="219"/>
      <c r="PBM1" s="219"/>
      <c r="PBN1" s="219"/>
      <c r="PBO1" s="219"/>
      <c r="PBP1" s="219"/>
      <c r="PBQ1" s="219"/>
      <c r="PBR1" s="219"/>
      <c r="PBS1" s="219"/>
      <c r="PBT1" s="219"/>
      <c r="PBU1" s="219"/>
      <c r="PBV1" s="219"/>
      <c r="PBW1" s="219"/>
      <c r="PBX1" s="219"/>
      <c r="PBY1" s="219"/>
      <c r="PBZ1" s="219"/>
      <c r="PCA1" s="219"/>
      <c r="PCB1" s="219"/>
      <c r="PCC1" s="219"/>
      <c r="PCD1" s="219"/>
      <c r="PCE1" s="219"/>
      <c r="PCF1" s="219"/>
      <c r="PCG1" s="219"/>
      <c r="PCH1" s="219"/>
      <c r="PCI1" s="219"/>
      <c r="PCJ1" s="219"/>
      <c r="PCK1" s="219"/>
      <c r="PCL1" s="219"/>
      <c r="PCM1" s="219"/>
      <c r="PCN1" s="219"/>
      <c r="PCO1" s="219"/>
      <c r="PCP1" s="219"/>
      <c r="PCQ1" s="219"/>
      <c r="PCR1" s="219"/>
      <c r="PCS1" s="219"/>
      <c r="PCT1" s="219"/>
      <c r="PCU1" s="219"/>
      <c r="PCV1" s="219"/>
      <c r="PCW1" s="219"/>
      <c r="PCX1" s="219"/>
      <c r="PCY1" s="219"/>
      <c r="PCZ1" s="219"/>
      <c r="PDA1" s="219"/>
      <c r="PDB1" s="219"/>
      <c r="PDC1" s="219"/>
      <c r="PDD1" s="219"/>
      <c r="PDE1" s="219"/>
      <c r="PDF1" s="219"/>
      <c r="PDG1" s="219"/>
      <c r="PDH1" s="219"/>
      <c r="PDI1" s="219"/>
      <c r="PDJ1" s="219"/>
      <c r="PDK1" s="219"/>
      <c r="PDL1" s="219"/>
      <c r="PDM1" s="219"/>
      <c r="PDN1" s="219"/>
      <c r="PDO1" s="219"/>
      <c r="PDP1" s="219"/>
      <c r="PDQ1" s="219"/>
      <c r="PDR1" s="219"/>
      <c r="PDS1" s="219"/>
      <c r="PDT1" s="219"/>
      <c r="PDU1" s="219"/>
      <c r="PDV1" s="219"/>
      <c r="PDW1" s="219"/>
      <c r="PDX1" s="219"/>
      <c r="PDY1" s="219"/>
      <c r="PDZ1" s="219"/>
      <c r="PEA1" s="219"/>
      <c r="PEB1" s="219"/>
      <c r="PEC1" s="219"/>
      <c r="PED1" s="219"/>
      <c r="PEE1" s="219"/>
      <c r="PEF1" s="219"/>
      <c r="PEG1" s="219"/>
      <c r="PEH1" s="219"/>
      <c r="PEI1" s="219"/>
      <c r="PEJ1" s="219"/>
      <c r="PEK1" s="219"/>
      <c r="PEL1" s="219"/>
      <c r="PEM1" s="219"/>
      <c r="PEN1" s="219"/>
      <c r="PEO1" s="219"/>
      <c r="PEP1" s="219"/>
      <c r="PEQ1" s="219"/>
      <c r="PER1" s="219"/>
      <c r="PES1" s="219"/>
      <c r="PET1" s="219"/>
      <c r="PEU1" s="219"/>
      <c r="PEV1" s="219"/>
      <c r="PEW1" s="219"/>
      <c r="PEX1" s="219"/>
      <c r="PEY1" s="219"/>
      <c r="PEZ1" s="219"/>
      <c r="PFA1" s="219"/>
      <c r="PFB1" s="219"/>
      <c r="PFC1" s="219"/>
      <c r="PFD1" s="219"/>
      <c r="PFE1" s="219"/>
      <c r="PFF1" s="219"/>
      <c r="PFG1" s="219"/>
      <c r="PFH1" s="219"/>
      <c r="PFI1" s="219"/>
      <c r="PFJ1" s="219"/>
      <c r="PFK1" s="219"/>
      <c r="PFL1" s="219"/>
      <c r="PFM1" s="219"/>
      <c r="PFN1" s="219"/>
      <c r="PFO1" s="219"/>
      <c r="PFP1" s="219"/>
      <c r="PFQ1" s="219"/>
      <c r="PFR1" s="219"/>
      <c r="PFS1" s="219"/>
      <c r="PFT1" s="219"/>
      <c r="PFU1" s="219"/>
      <c r="PFV1" s="219"/>
      <c r="PFW1" s="219"/>
      <c r="PFX1" s="219"/>
      <c r="PFY1" s="219"/>
      <c r="PFZ1" s="219"/>
      <c r="PGA1" s="219"/>
      <c r="PGB1" s="219"/>
      <c r="PGC1" s="219"/>
      <c r="PGD1" s="219"/>
      <c r="PGE1" s="219"/>
      <c r="PGF1" s="219"/>
      <c r="PGG1" s="219"/>
      <c r="PGH1" s="219"/>
      <c r="PGI1" s="219"/>
      <c r="PGJ1" s="219"/>
      <c r="PGK1" s="219"/>
      <c r="PGL1" s="219"/>
      <c r="PGM1" s="219"/>
      <c r="PGN1" s="219"/>
      <c r="PGO1" s="219"/>
      <c r="PGP1" s="219"/>
      <c r="PGQ1" s="219"/>
      <c r="PGR1" s="219"/>
      <c r="PGS1" s="219"/>
      <c r="PGT1" s="219"/>
      <c r="PGU1" s="219"/>
      <c r="PGV1" s="219"/>
      <c r="PGW1" s="219"/>
      <c r="PGX1" s="219"/>
      <c r="PGY1" s="219"/>
      <c r="PGZ1" s="219"/>
      <c r="PHA1" s="219"/>
      <c r="PHB1" s="219"/>
      <c r="PHC1" s="219"/>
      <c r="PHD1" s="219"/>
      <c r="PHE1" s="219"/>
      <c r="PHF1" s="219"/>
      <c r="PHG1" s="219"/>
      <c r="PHH1" s="219"/>
      <c r="PHI1" s="219"/>
      <c r="PHJ1" s="219"/>
      <c r="PHK1" s="219"/>
      <c r="PHL1" s="219"/>
      <c r="PHM1" s="219"/>
      <c r="PHN1" s="219"/>
      <c r="PHO1" s="219"/>
      <c r="PHP1" s="219"/>
      <c r="PHQ1" s="219"/>
      <c r="PHR1" s="219"/>
      <c r="PHS1" s="219"/>
      <c r="PHT1" s="219"/>
      <c r="PHU1" s="219"/>
      <c r="PHV1" s="219"/>
      <c r="PHW1" s="219"/>
      <c r="PHX1" s="219"/>
      <c r="PHY1" s="219"/>
      <c r="PHZ1" s="219"/>
      <c r="PIA1" s="219"/>
      <c r="PIB1" s="219"/>
      <c r="PIC1" s="219"/>
      <c r="PID1" s="219"/>
      <c r="PIE1" s="219"/>
      <c r="PIF1" s="219"/>
      <c r="PIG1" s="219"/>
      <c r="PIH1" s="219"/>
      <c r="PII1" s="219"/>
      <c r="PIJ1" s="219"/>
      <c r="PIK1" s="219"/>
      <c r="PIL1" s="219"/>
      <c r="PIM1" s="219"/>
      <c r="PIN1" s="219"/>
      <c r="PIO1" s="219"/>
      <c r="PIP1" s="219"/>
      <c r="PIQ1" s="219"/>
      <c r="PIR1" s="219"/>
      <c r="PIS1" s="219"/>
      <c r="PIT1" s="219"/>
      <c r="PIU1" s="219"/>
      <c r="PIV1" s="219"/>
      <c r="PIW1" s="219"/>
      <c r="PIX1" s="219"/>
      <c r="PIY1" s="219"/>
      <c r="PIZ1" s="219"/>
      <c r="PJA1" s="219"/>
      <c r="PJB1" s="219"/>
      <c r="PJC1" s="219"/>
      <c r="PJD1" s="219"/>
      <c r="PJE1" s="219"/>
      <c r="PJF1" s="219"/>
      <c r="PJG1" s="219"/>
      <c r="PJH1" s="219"/>
      <c r="PJI1" s="219"/>
      <c r="PJJ1" s="219"/>
      <c r="PJK1" s="219"/>
      <c r="PJL1" s="219"/>
      <c r="PJM1" s="219"/>
      <c r="PJN1" s="219"/>
      <c r="PJO1" s="219"/>
      <c r="PJP1" s="219"/>
      <c r="PJQ1" s="219"/>
      <c r="PJR1" s="219"/>
      <c r="PJS1" s="219"/>
      <c r="PJT1" s="219"/>
      <c r="PJU1" s="219"/>
      <c r="PJV1" s="219"/>
      <c r="PJW1" s="219"/>
      <c r="PJX1" s="219"/>
      <c r="PJY1" s="219"/>
      <c r="PJZ1" s="219"/>
      <c r="PKA1" s="219"/>
      <c r="PKB1" s="219"/>
      <c r="PKC1" s="219"/>
      <c r="PKD1" s="219"/>
      <c r="PKE1" s="219"/>
      <c r="PKF1" s="219"/>
      <c r="PKG1" s="219"/>
      <c r="PKH1" s="219"/>
      <c r="PKI1" s="219"/>
      <c r="PKJ1" s="219"/>
      <c r="PKK1" s="219"/>
      <c r="PKL1" s="219"/>
      <c r="PKM1" s="219"/>
      <c r="PKN1" s="219"/>
      <c r="PKO1" s="219"/>
      <c r="PKP1" s="219"/>
      <c r="PKQ1" s="219"/>
      <c r="PKR1" s="219"/>
      <c r="PKS1" s="219"/>
      <c r="PKT1" s="219"/>
      <c r="PKU1" s="219"/>
      <c r="PKV1" s="219"/>
      <c r="PKW1" s="219"/>
      <c r="PKX1" s="219"/>
      <c r="PKY1" s="219"/>
      <c r="PKZ1" s="219"/>
      <c r="PLA1" s="219"/>
      <c r="PLB1" s="219"/>
      <c r="PLC1" s="219"/>
      <c r="PLD1" s="219"/>
      <c r="PLE1" s="219"/>
      <c r="PLF1" s="219"/>
      <c r="PLG1" s="219"/>
      <c r="PLH1" s="219"/>
      <c r="PLI1" s="219"/>
      <c r="PLJ1" s="219"/>
      <c r="PLK1" s="219"/>
      <c r="PLL1" s="219"/>
      <c r="PLM1" s="219"/>
      <c r="PLN1" s="219"/>
      <c r="PLO1" s="219"/>
      <c r="PLP1" s="219"/>
      <c r="PLQ1" s="219"/>
      <c r="PLR1" s="219"/>
      <c r="PLS1" s="219"/>
      <c r="PLT1" s="219"/>
      <c r="PLU1" s="219"/>
      <c r="PLV1" s="219"/>
      <c r="PLW1" s="219"/>
      <c r="PLX1" s="219"/>
      <c r="PLY1" s="219"/>
      <c r="PLZ1" s="219"/>
      <c r="PMA1" s="219"/>
      <c r="PMB1" s="219"/>
      <c r="PMC1" s="219"/>
      <c r="PMD1" s="219"/>
      <c r="PME1" s="219"/>
      <c r="PMF1" s="219"/>
      <c r="PMG1" s="219"/>
      <c r="PMH1" s="219"/>
      <c r="PMI1" s="219"/>
      <c r="PMJ1" s="219"/>
      <c r="PMK1" s="219"/>
      <c r="PML1" s="219"/>
      <c r="PMM1" s="219"/>
      <c r="PMN1" s="219"/>
      <c r="PMO1" s="219"/>
      <c r="PMP1" s="219"/>
      <c r="PMQ1" s="219"/>
      <c r="PMR1" s="219"/>
      <c r="PMS1" s="219"/>
      <c r="PMT1" s="219"/>
      <c r="PMU1" s="219"/>
      <c r="PMV1" s="219"/>
      <c r="PMW1" s="219"/>
      <c r="PMX1" s="219"/>
      <c r="PMY1" s="219"/>
      <c r="PMZ1" s="219"/>
      <c r="PNA1" s="219"/>
      <c r="PNB1" s="219"/>
      <c r="PNC1" s="219"/>
      <c r="PND1" s="219"/>
      <c r="PNE1" s="219"/>
      <c r="PNF1" s="219"/>
      <c r="PNG1" s="219"/>
      <c r="PNH1" s="219"/>
      <c r="PNI1" s="219"/>
      <c r="PNJ1" s="219"/>
      <c r="PNK1" s="219"/>
      <c r="PNL1" s="219"/>
      <c r="PNM1" s="219"/>
      <c r="PNN1" s="219"/>
      <c r="PNO1" s="219"/>
      <c r="PNP1" s="219"/>
      <c r="PNQ1" s="219"/>
      <c r="PNR1" s="219"/>
      <c r="PNS1" s="219"/>
      <c r="PNT1" s="219"/>
      <c r="PNU1" s="219"/>
      <c r="PNV1" s="219"/>
      <c r="PNW1" s="219"/>
      <c r="PNX1" s="219"/>
      <c r="PNY1" s="219"/>
      <c r="PNZ1" s="219"/>
      <c r="POA1" s="219"/>
      <c r="POB1" s="219"/>
      <c r="POC1" s="219"/>
      <c r="POD1" s="219"/>
      <c r="POE1" s="219"/>
      <c r="POF1" s="219"/>
      <c r="POG1" s="219"/>
      <c r="POH1" s="219"/>
      <c r="POI1" s="219"/>
      <c r="POJ1" s="219"/>
      <c r="POK1" s="219"/>
      <c r="POL1" s="219"/>
      <c r="POM1" s="219"/>
      <c r="PON1" s="219"/>
      <c r="POO1" s="219"/>
      <c r="POP1" s="219"/>
      <c r="POQ1" s="219"/>
      <c r="POR1" s="219"/>
      <c r="POS1" s="219"/>
      <c r="POT1" s="219"/>
      <c r="POU1" s="219"/>
      <c r="POV1" s="219"/>
      <c r="POW1" s="219"/>
      <c r="POX1" s="219"/>
      <c r="POY1" s="219"/>
      <c r="POZ1" s="219"/>
      <c r="PPA1" s="219"/>
      <c r="PPB1" s="219"/>
      <c r="PPC1" s="219"/>
      <c r="PPD1" s="219"/>
      <c r="PPE1" s="219"/>
      <c r="PPF1" s="219"/>
      <c r="PPG1" s="219"/>
      <c r="PPH1" s="219"/>
      <c r="PPI1" s="219"/>
      <c r="PPJ1" s="219"/>
      <c r="PPK1" s="219"/>
      <c r="PPL1" s="219"/>
      <c r="PPM1" s="219"/>
      <c r="PPN1" s="219"/>
      <c r="PPO1" s="219"/>
      <c r="PPP1" s="219"/>
      <c r="PPQ1" s="219"/>
      <c r="PPR1" s="219"/>
      <c r="PPS1" s="219"/>
      <c r="PPT1" s="219"/>
      <c r="PPU1" s="219"/>
      <c r="PPV1" s="219"/>
      <c r="PPW1" s="219"/>
      <c r="PPX1" s="219"/>
      <c r="PPY1" s="219"/>
      <c r="PPZ1" s="219"/>
      <c r="PQA1" s="219"/>
      <c r="PQB1" s="219"/>
      <c r="PQC1" s="219"/>
      <c r="PQD1" s="219"/>
      <c r="PQE1" s="219"/>
      <c r="PQF1" s="219"/>
      <c r="PQG1" s="219"/>
      <c r="PQH1" s="219"/>
      <c r="PQI1" s="219"/>
      <c r="PQJ1" s="219"/>
      <c r="PQK1" s="219"/>
      <c r="PQL1" s="219"/>
      <c r="PQM1" s="219"/>
      <c r="PQN1" s="219"/>
      <c r="PQO1" s="219"/>
      <c r="PQP1" s="219"/>
      <c r="PQQ1" s="219"/>
      <c r="PQR1" s="219"/>
      <c r="PQS1" s="219"/>
      <c r="PQT1" s="219"/>
      <c r="PQU1" s="219"/>
      <c r="PQV1" s="219"/>
      <c r="PQW1" s="219"/>
      <c r="PQX1" s="219"/>
      <c r="PQY1" s="219"/>
      <c r="PQZ1" s="219"/>
      <c r="PRA1" s="219"/>
      <c r="PRB1" s="219"/>
      <c r="PRC1" s="219"/>
      <c r="PRD1" s="219"/>
      <c r="PRE1" s="219"/>
      <c r="PRF1" s="219"/>
      <c r="PRG1" s="219"/>
      <c r="PRH1" s="219"/>
      <c r="PRI1" s="219"/>
      <c r="PRJ1" s="219"/>
      <c r="PRK1" s="219"/>
      <c r="PRL1" s="219"/>
      <c r="PRM1" s="219"/>
      <c r="PRN1" s="219"/>
      <c r="PRO1" s="219"/>
      <c r="PRP1" s="219"/>
      <c r="PRQ1" s="219"/>
      <c r="PRR1" s="219"/>
      <c r="PRS1" s="219"/>
      <c r="PRT1" s="219"/>
      <c r="PRU1" s="219"/>
      <c r="PRV1" s="219"/>
      <c r="PRW1" s="219"/>
      <c r="PRX1" s="219"/>
      <c r="PRY1" s="219"/>
      <c r="PRZ1" s="219"/>
      <c r="PSA1" s="219"/>
      <c r="PSB1" s="219"/>
      <c r="PSC1" s="219"/>
      <c r="PSD1" s="219"/>
      <c r="PSE1" s="219"/>
      <c r="PSF1" s="219"/>
      <c r="PSG1" s="219"/>
      <c r="PSH1" s="219"/>
      <c r="PSI1" s="219"/>
      <c r="PSJ1" s="219"/>
      <c r="PSK1" s="219"/>
      <c r="PSL1" s="219"/>
      <c r="PSM1" s="219"/>
      <c r="PSN1" s="219"/>
      <c r="PSO1" s="219"/>
      <c r="PSP1" s="219"/>
      <c r="PSQ1" s="219"/>
      <c r="PSR1" s="219"/>
      <c r="PSS1" s="219"/>
      <c r="PST1" s="219"/>
      <c r="PSU1" s="219"/>
      <c r="PSV1" s="219"/>
      <c r="PSW1" s="219"/>
      <c r="PSX1" s="219"/>
      <c r="PSY1" s="219"/>
      <c r="PSZ1" s="219"/>
      <c r="PTA1" s="219"/>
      <c r="PTB1" s="219"/>
      <c r="PTC1" s="219"/>
      <c r="PTD1" s="219"/>
      <c r="PTE1" s="219"/>
      <c r="PTF1" s="219"/>
      <c r="PTG1" s="219"/>
      <c r="PTH1" s="219"/>
      <c r="PTI1" s="219"/>
      <c r="PTJ1" s="219"/>
      <c r="PTK1" s="219"/>
      <c r="PTL1" s="219"/>
      <c r="PTM1" s="219"/>
      <c r="PTN1" s="219"/>
      <c r="PTO1" s="219"/>
      <c r="PTP1" s="219"/>
      <c r="PTQ1" s="219"/>
      <c r="PTR1" s="219"/>
      <c r="PTS1" s="219"/>
      <c r="PTT1" s="219"/>
      <c r="PTU1" s="219"/>
      <c r="PTV1" s="219"/>
      <c r="PTW1" s="219"/>
      <c r="PTX1" s="219"/>
      <c r="PTY1" s="219"/>
      <c r="PTZ1" s="219"/>
      <c r="PUA1" s="219"/>
      <c r="PUB1" s="219"/>
      <c r="PUC1" s="219"/>
      <c r="PUD1" s="219"/>
      <c r="PUE1" s="219"/>
      <c r="PUF1" s="219"/>
      <c r="PUG1" s="219"/>
      <c r="PUH1" s="219"/>
      <c r="PUI1" s="219"/>
      <c r="PUJ1" s="219"/>
      <c r="PUK1" s="219"/>
      <c r="PUL1" s="219"/>
      <c r="PUM1" s="219"/>
      <c r="PUN1" s="219"/>
      <c r="PUO1" s="219"/>
      <c r="PUP1" s="219"/>
      <c r="PUQ1" s="219"/>
      <c r="PUR1" s="219"/>
      <c r="PUS1" s="219"/>
      <c r="PUT1" s="219"/>
      <c r="PUU1" s="219"/>
      <c r="PUV1" s="219"/>
      <c r="PUW1" s="219"/>
      <c r="PUX1" s="219"/>
      <c r="PUY1" s="219"/>
      <c r="PUZ1" s="219"/>
      <c r="PVA1" s="219"/>
      <c r="PVB1" s="219"/>
      <c r="PVC1" s="219"/>
      <c r="PVD1" s="219"/>
      <c r="PVE1" s="219"/>
      <c r="PVF1" s="219"/>
      <c r="PVG1" s="219"/>
      <c r="PVH1" s="219"/>
      <c r="PVI1" s="219"/>
      <c r="PVJ1" s="219"/>
      <c r="PVK1" s="219"/>
      <c r="PVL1" s="219"/>
      <c r="PVM1" s="219"/>
      <c r="PVN1" s="219"/>
      <c r="PVO1" s="219"/>
      <c r="PVP1" s="219"/>
      <c r="PVQ1" s="219"/>
      <c r="PVR1" s="219"/>
      <c r="PVS1" s="219"/>
      <c r="PVT1" s="219"/>
      <c r="PVU1" s="219"/>
      <c r="PVV1" s="219"/>
      <c r="PVW1" s="219"/>
      <c r="PVX1" s="219"/>
      <c r="PVY1" s="219"/>
      <c r="PVZ1" s="219"/>
      <c r="PWA1" s="219"/>
      <c r="PWB1" s="219"/>
      <c r="PWC1" s="219"/>
      <c r="PWD1" s="219"/>
      <c r="PWE1" s="219"/>
      <c r="PWF1" s="219"/>
      <c r="PWG1" s="219"/>
      <c r="PWH1" s="219"/>
      <c r="PWI1" s="219"/>
      <c r="PWJ1" s="219"/>
      <c r="PWK1" s="219"/>
      <c r="PWL1" s="219"/>
      <c r="PWM1" s="219"/>
      <c r="PWN1" s="219"/>
      <c r="PWO1" s="219"/>
      <c r="PWP1" s="219"/>
      <c r="PWQ1" s="219"/>
      <c r="PWR1" s="219"/>
      <c r="PWS1" s="219"/>
      <c r="PWT1" s="219"/>
      <c r="PWU1" s="219"/>
      <c r="PWV1" s="219"/>
      <c r="PWW1" s="219"/>
      <c r="PWX1" s="219"/>
      <c r="PWY1" s="219"/>
      <c r="PWZ1" s="219"/>
      <c r="PXA1" s="219"/>
      <c r="PXB1" s="219"/>
      <c r="PXC1" s="219"/>
      <c r="PXD1" s="219"/>
      <c r="PXE1" s="219"/>
      <c r="PXF1" s="219"/>
      <c r="PXG1" s="219"/>
      <c r="PXH1" s="219"/>
      <c r="PXI1" s="219"/>
      <c r="PXJ1" s="219"/>
      <c r="PXK1" s="219"/>
      <c r="PXL1" s="219"/>
      <c r="PXM1" s="219"/>
      <c r="PXN1" s="219"/>
      <c r="PXO1" s="219"/>
      <c r="PXP1" s="219"/>
      <c r="PXQ1" s="219"/>
      <c r="PXR1" s="219"/>
      <c r="PXS1" s="219"/>
      <c r="PXT1" s="219"/>
      <c r="PXU1" s="219"/>
      <c r="PXV1" s="219"/>
      <c r="PXW1" s="219"/>
      <c r="PXX1" s="219"/>
      <c r="PXY1" s="219"/>
      <c r="PXZ1" s="219"/>
      <c r="PYA1" s="219"/>
      <c r="PYB1" s="219"/>
      <c r="PYC1" s="219"/>
      <c r="PYD1" s="219"/>
      <c r="PYE1" s="219"/>
      <c r="PYF1" s="219"/>
      <c r="PYG1" s="219"/>
      <c r="PYH1" s="219"/>
      <c r="PYI1" s="219"/>
      <c r="PYJ1" s="219"/>
      <c r="PYK1" s="219"/>
      <c r="PYL1" s="219"/>
      <c r="PYM1" s="219"/>
      <c r="PYN1" s="219"/>
      <c r="PYO1" s="219"/>
      <c r="PYP1" s="219"/>
      <c r="PYQ1" s="219"/>
      <c r="PYR1" s="219"/>
      <c r="PYS1" s="219"/>
      <c r="PYT1" s="219"/>
      <c r="PYU1" s="219"/>
      <c r="PYV1" s="219"/>
      <c r="PYW1" s="219"/>
      <c r="PYX1" s="219"/>
      <c r="PYY1" s="219"/>
      <c r="PYZ1" s="219"/>
      <c r="PZA1" s="219"/>
      <c r="PZB1" s="219"/>
      <c r="PZC1" s="219"/>
      <c r="PZD1" s="219"/>
      <c r="PZE1" s="219"/>
      <c r="PZF1" s="219"/>
      <c r="PZG1" s="219"/>
      <c r="PZH1" s="219"/>
      <c r="PZI1" s="219"/>
      <c r="PZJ1" s="219"/>
      <c r="PZK1" s="219"/>
      <c r="PZL1" s="219"/>
      <c r="PZM1" s="219"/>
      <c r="PZN1" s="219"/>
      <c r="PZO1" s="219"/>
      <c r="PZP1" s="219"/>
      <c r="PZQ1" s="219"/>
      <c r="PZR1" s="219"/>
      <c r="PZS1" s="219"/>
      <c r="PZT1" s="219"/>
      <c r="PZU1" s="219"/>
      <c r="PZV1" s="219"/>
      <c r="PZW1" s="219"/>
      <c r="PZX1" s="219"/>
      <c r="PZY1" s="219"/>
      <c r="PZZ1" s="219"/>
      <c r="QAA1" s="219"/>
      <c r="QAB1" s="219"/>
      <c r="QAC1" s="219"/>
      <c r="QAD1" s="219"/>
      <c r="QAE1" s="219"/>
      <c r="QAF1" s="219"/>
      <c r="QAG1" s="219"/>
      <c r="QAH1" s="219"/>
      <c r="QAI1" s="219"/>
      <c r="QAJ1" s="219"/>
      <c r="QAK1" s="219"/>
      <c r="QAL1" s="219"/>
      <c r="QAM1" s="219"/>
      <c r="QAN1" s="219"/>
      <c r="QAO1" s="219"/>
      <c r="QAP1" s="219"/>
      <c r="QAQ1" s="219"/>
      <c r="QAR1" s="219"/>
      <c r="QAS1" s="219"/>
      <c r="QAT1" s="219"/>
      <c r="QAU1" s="219"/>
      <c r="QAV1" s="219"/>
      <c r="QAW1" s="219"/>
      <c r="QAX1" s="219"/>
      <c r="QAY1" s="219"/>
      <c r="QAZ1" s="219"/>
      <c r="QBA1" s="219"/>
      <c r="QBB1" s="219"/>
      <c r="QBC1" s="219"/>
      <c r="QBD1" s="219"/>
      <c r="QBE1" s="219"/>
      <c r="QBF1" s="219"/>
      <c r="QBG1" s="219"/>
      <c r="QBH1" s="219"/>
      <c r="QBI1" s="219"/>
      <c r="QBJ1" s="219"/>
      <c r="QBK1" s="219"/>
      <c r="QBL1" s="219"/>
      <c r="QBM1" s="219"/>
      <c r="QBN1" s="219"/>
      <c r="QBO1" s="219"/>
      <c r="QBP1" s="219"/>
      <c r="QBQ1" s="219"/>
      <c r="QBR1" s="219"/>
      <c r="QBS1" s="219"/>
      <c r="QBT1" s="219"/>
      <c r="QBU1" s="219"/>
      <c r="QBV1" s="219"/>
      <c r="QBW1" s="219"/>
      <c r="QBX1" s="219"/>
      <c r="QBY1" s="219"/>
      <c r="QBZ1" s="219"/>
      <c r="QCA1" s="219"/>
      <c r="QCB1" s="219"/>
      <c r="QCC1" s="219"/>
      <c r="QCD1" s="219"/>
      <c r="QCE1" s="219"/>
      <c r="QCF1" s="219"/>
      <c r="QCG1" s="219"/>
      <c r="QCH1" s="219"/>
      <c r="QCI1" s="219"/>
      <c r="QCJ1" s="219"/>
      <c r="QCK1" s="219"/>
      <c r="QCL1" s="219"/>
      <c r="QCM1" s="219"/>
      <c r="QCN1" s="219"/>
      <c r="QCO1" s="219"/>
      <c r="QCP1" s="219"/>
      <c r="QCQ1" s="219"/>
      <c r="QCR1" s="219"/>
      <c r="QCS1" s="219"/>
      <c r="QCT1" s="219"/>
      <c r="QCU1" s="219"/>
      <c r="QCV1" s="219"/>
      <c r="QCW1" s="219"/>
      <c r="QCX1" s="219"/>
      <c r="QCY1" s="219"/>
      <c r="QCZ1" s="219"/>
      <c r="QDA1" s="219"/>
      <c r="QDB1" s="219"/>
      <c r="QDC1" s="219"/>
      <c r="QDD1" s="219"/>
      <c r="QDE1" s="219"/>
      <c r="QDF1" s="219"/>
      <c r="QDG1" s="219"/>
      <c r="QDH1" s="219"/>
      <c r="QDI1" s="219"/>
      <c r="QDJ1" s="219"/>
      <c r="QDK1" s="219"/>
      <c r="QDL1" s="219"/>
      <c r="QDM1" s="219"/>
      <c r="QDN1" s="219"/>
      <c r="QDO1" s="219"/>
      <c r="QDP1" s="219"/>
      <c r="QDQ1" s="219"/>
      <c r="QDR1" s="219"/>
      <c r="QDS1" s="219"/>
      <c r="QDT1" s="219"/>
      <c r="QDU1" s="219"/>
      <c r="QDV1" s="219"/>
      <c r="QDW1" s="219"/>
      <c r="QDX1" s="219"/>
      <c r="QDY1" s="219"/>
      <c r="QDZ1" s="219"/>
      <c r="QEA1" s="219"/>
      <c r="QEB1" s="219"/>
      <c r="QEC1" s="219"/>
      <c r="QED1" s="219"/>
      <c r="QEE1" s="219"/>
      <c r="QEF1" s="219"/>
      <c r="QEG1" s="219"/>
      <c r="QEH1" s="219"/>
      <c r="QEI1" s="219"/>
      <c r="QEJ1" s="219"/>
      <c r="QEK1" s="219"/>
      <c r="QEL1" s="219"/>
      <c r="QEM1" s="219"/>
      <c r="QEN1" s="219"/>
      <c r="QEO1" s="219"/>
      <c r="QEP1" s="219"/>
      <c r="QEQ1" s="219"/>
      <c r="QER1" s="219"/>
      <c r="QES1" s="219"/>
      <c r="QET1" s="219"/>
      <c r="QEU1" s="219"/>
      <c r="QEV1" s="219"/>
      <c r="QEW1" s="219"/>
      <c r="QEX1" s="219"/>
      <c r="QEY1" s="219"/>
      <c r="QEZ1" s="219"/>
      <c r="QFA1" s="219"/>
      <c r="QFB1" s="219"/>
      <c r="QFC1" s="219"/>
      <c r="QFD1" s="219"/>
      <c r="QFE1" s="219"/>
      <c r="QFF1" s="219"/>
      <c r="QFG1" s="219"/>
      <c r="QFH1" s="219"/>
      <c r="QFI1" s="219"/>
      <c r="QFJ1" s="219"/>
      <c r="QFK1" s="219"/>
      <c r="QFL1" s="219"/>
      <c r="QFM1" s="219"/>
      <c r="QFN1" s="219"/>
      <c r="QFO1" s="219"/>
      <c r="QFP1" s="219"/>
      <c r="QFQ1" s="219"/>
      <c r="QFR1" s="219"/>
      <c r="QFS1" s="219"/>
      <c r="QFT1" s="219"/>
      <c r="QFU1" s="219"/>
      <c r="QFV1" s="219"/>
      <c r="QFW1" s="219"/>
      <c r="QFX1" s="219"/>
      <c r="QFY1" s="219"/>
      <c r="QFZ1" s="219"/>
      <c r="QGA1" s="219"/>
      <c r="QGB1" s="219"/>
      <c r="QGC1" s="219"/>
      <c r="QGD1" s="219"/>
      <c r="QGE1" s="219"/>
      <c r="QGF1" s="219"/>
      <c r="QGG1" s="219"/>
      <c r="QGH1" s="219"/>
      <c r="QGI1" s="219"/>
      <c r="QGJ1" s="219"/>
      <c r="QGK1" s="219"/>
      <c r="QGL1" s="219"/>
      <c r="QGM1" s="219"/>
      <c r="QGN1" s="219"/>
      <c r="QGO1" s="219"/>
      <c r="QGP1" s="219"/>
      <c r="QGQ1" s="219"/>
      <c r="QGR1" s="219"/>
      <c r="QGS1" s="219"/>
      <c r="QGT1" s="219"/>
      <c r="QGU1" s="219"/>
      <c r="QGV1" s="219"/>
      <c r="QGW1" s="219"/>
      <c r="QGX1" s="219"/>
      <c r="QGY1" s="219"/>
      <c r="QGZ1" s="219"/>
      <c r="QHA1" s="219"/>
      <c r="QHB1" s="219"/>
      <c r="QHC1" s="219"/>
      <c r="QHD1" s="219"/>
      <c r="QHE1" s="219"/>
      <c r="QHF1" s="219"/>
      <c r="QHG1" s="219"/>
      <c r="QHH1" s="219"/>
      <c r="QHI1" s="219"/>
      <c r="QHJ1" s="219"/>
      <c r="QHK1" s="219"/>
      <c r="QHL1" s="219"/>
      <c r="QHM1" s="219"/>
      <c r="QHN1" s="219"/>
      <c r="QHO1" s="219"/>
      <c r="QHP1" s="219"/>
      <c r="QHQ1" s="219"/>
      <c r="QHR1" s="219"/>
      <c r="QHS1" s="219"/>
      <c r="QHT1" s="219"/>
      <c r="QHU1" s="219"/>
      <c r="QHV1" s="219"/>
      <c r="QHW1" s="219"/>
      <c r="QHX1" s="219"/>
      <c r="QHY1" s="219"/>
      <c r="QHZ1" s="219"/>
      <c r="QIA1" s="219"/>
      <c r="QIB1" s="219"/>
      <c r="QIC1" s="219"/>
      <c r="QID1" s="219"/>
      <c r="QIE1" s="219"/>
      <c r="QIF1" s="219"/>
      <c r="QIG1" s="219"/>
      <c r="QIH1" s="219"/>
      <c r="QII1" s="219"/>
      <c r="QIJ1" s="219"/>
      <c r="QIK1" s="219"/>
      <c r="QIL1" s="219"/>
      <c r="QIM1" s="219"/>
      <c r="QIN1" s="219"/>
      <c r="QIO1" s="219"/>
      <c r="QIP1" s="219"/>
      <c r="QIQ1" s="219"/>
      <c r="QIR1" s="219"/>
      <c r="QIS1" s="219"/>
      <c r="QIT1" s="219"/>
      <c r="QIU1" s="219"/>
      <c r="QIV1" s="219"/>
      <c r="QIW1" s="219"/>
      <c r="QIX1" s="219"/>
      <c r="QIY1" s="219"/>
      <c r="QIZ1" s="219"/>
      <c r="QJA1" s="219"/>
      <c r="QJB1" s="219"/>
      <c r="QJC1" s="219"/>
      <c r="QJD1" s="219"/>
      <c r="QJE1" s="219"/>
      <c r="QJF1" s="219"/>
      <c r="QJG1" s="219"/>
      <c r="QJH1" s="219"/>
      <c r="QJI1" s="219"/>
      <c r="QJJ1" s="219"/>
      <c r="QJK1" s="219"/>
      <c r="QJL1" s="219"/>
      <c r="QJM1" s="219"/>
      <c r="QJN1" s="219"/>
      <c r="QJO1" s="219"/>
      <c r="QJP1" s="219"/>
      <c r="QJQ1" s="219"/>
      <c r="QJR1" s="219"/>
      <c r="QJS1" s="219"/>
      <c r="QJT1" s="219"/>
      <c r="QJU1" s="219"/>
      <c r="QJV1" s="219"/>
      <c r="QJW1" s="219"/>
      <c r="QJX1" s="219"/>
      <c r="QJY1" s="219"/>
      <c r="QJZ1" s="219"/>
      <c r="QKA1" s="219"/>
      <c r="QKB1" s="219"/>
      <c r="QKC1" s="219"/>
      <c r="QKD1" s="219"/>
      <c r="QKE1" s="219"/>
      <c r="QKF1" s="219"/>
      <c r="QKG1" s="219"/>
      <c r="QKH1" s="219"/>
      <c r="QKI1" s="219"/>
      <c r="QKJ1" s="219"/>
      <c r="QKK1" s="219"/>
      <c r="QKL1" s="219"/>
      <c r="QKM1" s="219"/>
      <c r="QKN1" s="219"/>
      <c r="QKO1" s="219"/>
      <c r="QKP1" s="219"/>
      <c r="QKQ1" s="219"/>
      <c r="QKR1" s="219"/>
      <c r="QKS1" s="219"/>
      <c r="QKT1" s="219"/>
      <c r="QKU1" s="219"/>
      <c r="QKV1" s="219"/>
      <c r="QKW1" s="219"/>
      <c r="QKX1" s="219"/>
      <c r="QKY1" s="219"/>
      <c r="QKZ1" s="219"/>
      <c r="QLA1" s="219"/>
      <c r="QLB1" s="219"/>
      <c r="QLC1" s="219"/>
      <c r="QLD1" s="219"/>
      <c r="QLE1" s="219"/>
      <c r="QLF1" s="219"/>
      <c r="QLG1" s="219"/>
      <c r="QLH1" s="219"/>
      <c r="QLI1" s="219"/>
      <c r="QLJ1" s="219"/>
      <c r="QLK1" s="219"/>
      <c r="QLL1" s="219"/>
      <c r="QLM1" s="219"/>
      <c r="QLN1" s="219"/>
      <c r="QLO1" s="219"/>
      <c r="QLP1" s="219"/>
      <c r="QLQ1" s="219"/>
      <c r="QLR1" s="219"/>
      <c r="QLS1" s="219"/>
      <c r="QLT1" s="219"/>
      <c r="QLU1" s="219"/>
      <c r="QLV1" s="219"/>
      <c r="QLW1" s="219"/>
      <c r="QLX1" s="219"/>
      <c r="QLY1" s="219"/>
      <c r="QLZ1" s="219"/>
      <c r="QMA1" s="219"/>
      <c r="QMB1" s="219"/>
      <c r="QMC1" s="219"/>
      <c r="QMD1" s="219"/>
      <c r="QME1" s="219"/>
      <c r="QMF1" s="219"/>
      <c r="QMG1" s="219"/>
      <c r="QMH1" s="219"/>
      <c r="QMI1" s="219"/>
      <c r="QMJ1" s="219"/>
      <c r="QMK1" s="219"/>
      <c r="QML1" s="219"/>
      <c r="QMM1" s="219"/>
      <c r="QMN1" s="219"/>
      <c r="QMO1" s="219"/>
      <c r="QMP1" s="219"/>
      <c r="QMQ1" s="219"/>
      <c r="QMR1" s="219"/>
      <c r="QMS1" s="219"/>
      <c r="QMT1" s="219"/>
      <c r="QMU1" s="219"/>
      <c r="QMV1" s="219"/>
      <c r="QMW1" s="219"/>
      <c r="QMX1" s="219"/>
      <c r="QMY1" s="219"/>
      <c r="QMZ1" s="219"/>
      <c r="QNA1" s="219"/>
      <c r="QNB1" s="219"/>
      <c r="QNC1" s="219"/>
      <c r="QND1" s="219"/>
      <c r="QNE1" s="219"/>
      <c r="QNF1" s="219"/>
      <c r="QNG1" s="219"/>
      <c r="QNH1" s="219"/>
      <c r="QNI1" s="219"/>
      <c r="QNJ1" s="219"/>
      <c r="QNK1" s="219"/>
      <c r="QNL1" s="219"/>
      <c r="QNM1" s="219"/>
      <c r="QNN1" s="219"/>
      <c r="QNO1" s="219"/>
      <c r="QNP1" s="219"/>
      <c r="QNQ1" s="219"/>
      <c r="QNR1" s="219"/>
      <c r="QNS1" s="219"/>
      <c r="QNT1" s="219"/>
      <c r="QNU1" s="219"/>
      <c r="QNV1" s="219"/>
      <c r="QNW1" s="219"/>
      <c r="QNX1" s="219"/>
      <c r="QNY1" s="219"/>
      <c r="QNZ1" s="219"/>
      <c r="QOA1" s="219"/>
      <c r="QOB1" s="219"/>
      <c r="QOC1" s="219"/>
      <c r="QOD1" s="219"/>
      <c r="QOE1" s="219"/>
      <c r="QOF1" s="219"/>
      <c r="QOG1" s="219"/>
      <c r="QOH1" s="219"/>
      <c r="QOI1" s="219"/>
      <c r="QOJ1" s="219"/>
      <c r="QOK1" s="219"/>
      <c r="QOL1" s="219"/>
      <c r="QOM1" s="219"/>
      <c r="QON1" s="219"/>
      <c r="QOO1" s="219"/>
      <c r="QOP1" s="219"/>
      <c r="QOQ1" s="219"/>
      <c r="QOR1" s="219"/>
      <c r="QOS1" s="219"/>
      <c r="QOT1" s="219"/>
      <c r="QOU1" s="219"/>
      <c r="QOV1" s="219"/>
      <c r="QOW1" s="219"/>
      <c r="QOX1" s="219"/>
      <c r="QOY1" s="219"/>
      <c r="QOZ1" s="219"/>
      <c r="QPA1" s="219"/>
      <c r="QPB1" s="219"/>
      <c r="QPC1" s="219"/>
      <c r="QPD1" s="219"/>
      <c r="QPE1" s="219"/>
      <c r="QPF1" s="219"/>
      <c r="QPG1" s="219"/>
      <c r="QPH1" s="219"/>
      <c r="QPI1" s="219"/>
      <c r="QPJ1" s="219"/>
      <c r="QPK1" s="219"/>
      <c r="QPL1" s="219"/>
      <c r="QPM1" s="219"/>
      <c r="QPN1" s="219"/>
      <c r="QPO1" s="219"/>
      <c r="QPP1" s="219"/>
      <c r="QPQ1" s="219"/>
      <c r="QPR1" s="219"/>
      <c r="QPS1" s="219"/>
      <c r="QPT1" s="219"/>
      <c r="QPU1" s="219"/>
      <c r="QPV1" s="219"/>
      <c r="QPW1" s="219"/>
      <c r="QPX1" s="219"/>
      <c r="QPY1" s="219"/>
      <c r="QPZ1" s="219"/>
      <c r="QQA1" s="219"/>
      <c r="QQB1" s="219"/>
      <c r="QQC1" s="219"/>
      <c r="QQD1" s="219"/>
      <c r="QQE1" s="219"/>
      <c r="QQF1" s="219"/>
      <c r="QQG1" s="219"/>
      <c r="QQH1" s="219"/>
      <c r="QQI1" s="219"/>
      <c r="QQJ1" s="219"/>
      <c r="QQK1" s="219"/>
      <c r="QQL1" s="219"/>
      <c r="QQM1" s="219"/>
      <c r="QQN1" s="219"/>
      <c r="QQO1" s="219"/>
      <c r="QQP1" s="219"/>
      <c r="QQQ1" s="219"/>
      <c r="QQR1" s="219"/>
      <c r="QQS1" s="219"/>
      <c r="QQT1" s="219"/>
      <c r="QQU1" s="219"/>
      <c r="QQV1" s="219"/>
      <c r="QQW1" s="219"/>
      <c r="QQX1" s="219"/>
      <c r="QQY1" s="219"/>
      <c r="QQZ1" s="219"/>
      <c r="QRA1" s="219"/>
      <c r="QRB1" s="219"/>
      <c r="QRC1" s="219"/>
      <c r="QRD1" s="219"/>
      <c r="QRE1" s="219"/>
      <c r="QRF1" s="219"/>
      <c r="QRG1" s="219"/>
      <c r="QRH1" s="219"/>
      <c r="QRI1" s="219"/>
      <c r="QRJ1" s="219"/>
      <c r="QRK1" s="219"/>
      <c r="QRL1" s="219"/>
      <c r="QRM1" s="219"/>
      <c r="QRN1" s="219"/>
      <c r="QRO1" s="219"/>
      <c r="QRP1" s="219"/>
      <c r="QRQ1" s="219"/>
      <c r="QRR1" s="219"/>
      <c r="QRS1" s="219"/>
      <c r="QRT1" s="219"/>
      <c r="QRU1" s="219"/>
      <c r="QRV1" s="219"/>
      <c r="QRW1" s="219"/>
      <c r="QRX1" s="219"/>
      <c r="QRY1" s="219"/>
      <c r="QRZ1" s="219"/>
      <c r="QSA1" s="219"/>
      <c r="QSB1" s="219"/>
      <c r="QSC1" s="219"/>
      <c r="QSD1" s="219"/>
      <c r="QSE1" s="219"/>
      <c r="QSF1" s="219"/>
      <c r="QSG1" s="219"/>
      <c r="QSH1" s="219"/>
      <c r="QSI1" s="219"/>
      <c r="QSJ1" s="219"/>
      <c r="QSK1" s="219"/>
      <c r="QSL1" s="219"/>
      <c r="QSM1" s="219"/>
      <c r="QSN1" s="219"/>
      <c r="QSO1" s="219"/>
      <c r="QSP1" s="219"/>
      <c r="QSQ1" s="219"/>
      <c r="QSR1" s="219"/>
      <c r="QSS1" s="219"/>
      <c r="QST1" s="219"/>
      <c r="QSU1" s="219"/>
      <c r="QSV1" s="219"/>
      <c r="QSW1" s="219"/>
      <c r="QSX1" s="219"/>
      <c r="QSY1" s="219"/>
      <c r="QSZ1" s="219"/>
      <c r="QTA1" s="219"/>
      <c r="QTB1" s="219"/>
      <c r="QTC1" s="219"/>
      <c r="QTD1" s="219"/>
      <c r="QTE1" s="219"/>
      <c r="QTF1" s="219"/>
      <c r="QTG1" s="219"/>
      <c r="QTH1" s="219"/>
      <c r="QTI1" s="219"/>
      <c r="QTJ1" s="219"/>
      <c r="QTK1" s="219"/>
      <c r="QTL1" s="219"/>
      <c r="QTM1" s="219"/>
      <c r="QTN1" s="219"/>
      <c r="QTO1" s="219"/>
      <c r="QTP1" s="219"/>
      <c r="QTQ1" s="219"/>
      <c r="QTR1" s="219"/>
      <c r="QTS1" s="219"/>
      <c r="QTT1" s="219"/>
      <c r="QTU1" s="219"/>
      <c r="QTV1" s="219"/>
      <c r="QTW1" s="219"/>
      <c r="QTX1" s="219"/>
      <c r="QTY1" s="219"/>
      <c r="QTZ1" s="219"/>
      <c r="QUA1" s="219"/>
      <c r="QUB1" s="219"/>
      <c r="QUC1" s="219"/>
      <c r="QUD1" s="219"/>
      <c r="QUE1" s="219"/>
      <c r="QUF1" s="219"/>
      <c r="QUG1" s="219"/>
      <c r="QUH1" s="219"/>
      <c r="QUI1" s="219"/>
      <c r="QUJ1" s="219"/>
      <c r="QUK1" s="219"/>
      <c r="QUL1" s="219"/>
      <c r="QUM1" s="219"/>
      <c r="QUN1" s="219"/>
      <c r="QUO1" s="219"/>
      <c r="QUP1" s="219"/>
      <c r="QUQ1" s="219"/>
      <c r="QUR1" s="219"/>
      <c r="QUS1" s="219"/>
      <c r="QUT1" s="219"/>
      <c r="QUU1" s="219"/>
      <c r="QUV1" s="219"/>
      <c r="QUW1" s="219"/>
      <c r="QUX1" s="219"/>
      <c r="QUY1" s="219"/>
      <c r="QUZ1" s="219"/>
      <c r="QVA1" s="219"/>
      <c r="QVB1" s="219"/>
      <c r="QVC1" s="219"/>
      <c r="QVD1" s="219"/>
      <c r="QVE1" s="219"/>
      <c r="QVF1" s="219"/>
      <c r="QVG1" s="219"/>
      <c r="QVH1" s="219"/>
      <c r="QVI1" s="219"/>
      <c r="QVJ1" s="219"/>
      <c r="QVK1" s="219"/>
      <c r="QVL1" s="219"/>
      <c r="QVM1" s="219"/>
      <c r="QVN1" s="219"/>
      <c r="QVO1" s="219"/>
      <c r="QVP1" s="219"/>
      <c r="QVQ1" s="219"/>
      <c r="QVR1" s="219"/>
      <c r="QVS1" s="219"/>
      <c r="QVT1" s="219"/>
      <c r="QVU1" s="219"/>
      <c r="QVV1" s="219"/>
      <c r="QVW1" s="219"/>
      <c r="QVX1" s="219"/>
      <c r="QVY1" s="219"/>
      <c r="QVZ1" s="219"/>
      <c r="QWA1" s="219"/>
      <c r="QWB1" s="219"/>
      <c r="QWC1" s="219"/>
      <c r="QWD1" s="219"/>
      <c r="QWE1" s="219"/>
      <c r="QWF1" s="219"/>
      <c r="QWG1" s="219"/>
      <c r="QWH1" s="219"/>
      <c r="QWI1" s="219"/>
      <c r="QWJ1" s="219"/>
      <c r="QWK1" s="219"/>
      <c r="QWL1" s="219"/>
      <c r="QWM1" s="219"/>
      <c r="QWN1" s="219"/>
      <c r="QWO1" s="219"/>
      <c r="QWP1" s="219"/>
      <c r="QWQ1" s="219"/>
      <c r="QWR1" s="219"/>
      <c r="QWS1" s="219"/>
      <c r="QWT1" s="219"/>
      <c r="QWU1" s="219"/>
      <c r="QWV1" s="219"/>
      <c r="QWW1" s="219"/>
      <c r="QWX1" s="219"/>
      <c r="QWY1" s="219"/>
      <c r="QWZ1" s="219"/>
      <c r="QXA1" s="219"/>
      <c r="QXB1" s="219"/>
      <c r="QXC1" s="219"/>
      <c r="QXD1" s="219"/>
      <c r="QXE1" s="219"/>
      <c r="QXF1" s="219"/>
      <c r="QXG1" s="219"/>
      <c r="QXH1" s="219"/>
      <c r="QXI1" s="219"/>
      <c r="QXJ1" s="219"/>
      <c r="QXK1" s="219"/>
      <c r="QXL1" s="219"/>
      <c r="QXM1" s="219"/>
      <c r="QXN1" s="219"/>
      <c r="QXO1" s="219"/>
      <c r="QXP1" s="219"/>
      <c r="QXQ1" s="219"/>
      <c r="QXR1" s="219"/>
      <c r="QXS1" s="219"/>
      <c r="QXT1" s="219"/>
      <c r="QXU1" s="219"/>
      <c r="QXV1" s="219"/>
      <c r="QXW1" s="219"/>
      <c r="QXX1" s="219"/>
      <c r="QXY1" s="219"/>
      <c r="QXZ1" s="219"/>
      <c r="QYA1" s="219"/>
      <c r="QYB1" s="219"/>
      <c r="QYC1" s="219"/>
      <c r="QYD1" s="219"/>
      <c r="QYE1" s="219"/>
      <c r="QYF1" s="219"/>
      <c r="QYG1" s="219"/>
      <c r="QYH1" s="219"/>
      <c r="QYI1" s="219"/>
      <c r="QYJ1" s="219"/>
      <c r="QYK1" s="219"/>
      <c r="QYL1" s="219"/>
      <c r="QYM1" s="219"/>
      <c r="QYN1" s="219"/>
      <c r="QYO1" s="219"/>
      <c r="QYP1" s="219"/>
      <c r="QYQ1" s="219"/>
      <c r="QYR1" s="219"/>
      <c r="QYS1" s="219"/>
      <c r="QYT1" s="219"/>
      <c r="QYU1" s="219"/>
      <c r="QYV1" s="219"/>
      <c r="QYW1" s="219"/>
      <c r="QYX1" s="219"/>
      <c r="QYY1" s="219"/>
      <c r="QYZ1" s="219"/>
      <c r="QZA1" s="219"/>
      <c r="QZB1" s="219"/>
      <c r="QZC1" s="219"/>
      <c r="QZD1" s="219"/>
      <c r="QZE1" s="219"/>
      <c r="QZF1" s="219"/>
      <c r="QZG1" s="219"/>
      <c r="QZH1" s="219"/>
      <c r="QZI1" s="219"/>
      <c r="QZJ1" s="219"/>
      <c r="QZK1" s="219"/>
      <c r="QZL1" s="219"/>
      <c r="QZM1" s="219"/>
      <c r="QZN1" s="219"/>
      <c r="QZO1" s="219"/>
      <c r="QZP1" s="219"/>
      <c r="QZQ1" s="219"/>
      <c r="QZR1" s="219"/>
      <c r="QZS1" s="219"/>
      <c r="QZT1" s="219"/>
      <c r="QZU1" s="219"/>
      <c r="QZV1" s="219"/>
      <c r="QZW1" s="219"/>
      <c r="QZX1" s="219"/>
      <c r="QZY1" s="219"/>
      <c r="QZZ1" s="219"/>
      <c r="RAA1" s="219"/>
      <c r="RAB1" s="219"/>
      <c r="RAC1" s="219"/>
      <c r="RAD1" s="219"/>
      <c r="RAE1" s="219"/>
      <c r="RAF1" s="219"/>
      <c r="RAG1" s="219"/>
      <c r="RAH1" s="219"/>
      <c r="RAI1" s="219"/>
      <c r="RAJ1" s="219"/>
      <c r="RAK1" s="219"/>
      <c r="RAL1" s="219"/>
      <c r="RAM1" s="219"/>
      <c r="RAN1" s="219"/>
      <c r="RAO1" s="219"/>
      <c r="RAP1" s="219"/>
      <c r="RAQ1" s="219"/>
      <c r="RAR1" s="219"/>
      <c r="RAS1" s="219"/>
      <c r="RAT1" s="219"/>
      <c r="RAU1" s="219"/>
      <c r="RAV1" s="219"/>
      <c r="RAW1" s="219"/>
      <c r="RAX1" s="219"/>
      <c r="RAY1" s="219"/>
      <c r="RAZ1" s="219"/>
      <c r="RBA1" s="219"/>
      <c r="RBB1" s="219"/>
      <c r="RBC1" s="219"/>
      <c r="RBD1" s="219"/>
      <c r="RBE1" s="219"/>
      <c r="RBF1" s="219"/>
      <c r="RBG1" s="219"/>
      <c r="RBH1" s="219"/>
      <c r="RBI1" s="219"/>
      <c r="RBJ1" s="219"/>
      <c r="RBK1" s="219"/>
      <c r="RBL1" s="219"/>
      <c r="RBM1" s="219"/>
      <c r="RBN1" s="219"/>
      <c r="RBO1" s="219"/>
      <c r="RBP1" s="219"/>
      <c r="RBQ1" s="219"/>
      <c r="RBR1" s="219"/>
      <c r="RBS1" s="219"/>
      <c r="RBT1" s="219"/>
      <c r="RBU1" s="219"/>
      <c r="RBV1" s="219"/>
      <c r="RBW1" s="219"/>
      <c r="RBX1" s="219"/>
      <c r="RBY1" s="219"/>
      <c r="RBZ1" s="219"/>
      <c r="RCA1" s="219"/>
      <c r="RCB1" s="219"/>
      <c r="RCC1" s="219"/>
      <c r="RCD1" s="219"/>
      <c r="RCE1" s="219"/>
      <c r="RCF1" s="219"/>
      <c r="RCG1" s="219"/>
      <c r="RCH1" s="219"/>
      <c r="RCI1" s="219"/>
      <c r="RCJ1" s="219"/>
      <c r="RCK1" s="219"/>
      <c r="RCL1" s="219"/>
      <c r="RCM1" s="219"/>
      <c r="RCN1" s="219"/>
      <c r="RCO1" s="219"/>
      <c r="RCP1" s="219"/>
      <c r="RCQ1" s="219"/>
      <c r="RCR1" s="219"/>
      <c r="RCS1" s="219"/>
      <c r="RCT1" s="219"/>
      <c r="RCU1" s="219"/>
      <c r="RCV1" s="219"/>
      <c r="RCW1" s="219"/>
      <c r="RCX1" s="219"/>
      <c r="RCY1" s="219"/>
      <c r="RCZ1" s="219"/>
      <c r="RDA1" s="219"/>
      <c r="RDB1" s="219"/>
      <c r="RDC1" s="219"/>
      <c r="RDD1" s="219"/>
      <c r="RDE1" s="219"/>
      <c r="RDF1" s="219"/>
      <c r="RDG1" s="219"/>
      <c r="RDH1" s="219"/>
      <c r="RDI1" s="219"/>
      <c r="RDJ1" s="219"/>
      <c r="RDK1" s="219"/>
      <c r="RDL1" s="219"/>
      <c r="RDM1" s="219"/>
      <c r="RDN1" s="219"/>
      <c r="RDO1" s="219"/>
      <c r="RDP1" s="219"/>
      <c r="RDQ1" s="219"/>
      <c r="RDR1" s="219"/>
      <c r="RDS1" s="219"/>
      <c r="RDT1" s="219"/>
      <c r="RDU1" s="219"/>
      <c r="RDV1" s="219"/>
      <c r="RDW1" s="219"/>
      <c r="RDX1" s="219"/>
      <c r="RDY1" s="219"/>
      <c r="RDZ1" s="219"/>
      <c r="REA1" s="219"/>
      <c r="REB1" s="219"/>
      <c r="REC1" s="219"/>
      <c r="RED1" s="219"/>
      <c r="REE1" s="219"/>
      <c r="REF1" s="219"/>
      <c r="REG1" s="219"/>
      <c r="REH1" s="219"/>
      <c r="REI1" s="219"/>
      <c r="REJ1" s="219"/>
      <c r="REK1" s="219"/>
      <c r="REL1" s="219"/>
      <c r="REM1" s="219"/>
      <c r="REN1" s="219"/>
      <c r="REO1" s="219"/>
      <c r="REP1" s="219"/>
      <c r="REQ1" s="219"/>
      <c r="RER1" s="219"/>
      <c r="RES1" s="219"/>
      <c r="RET1" s="219"/>
      <c r="REU1" s="219"/>
      <c r="REV1" s="219"/>
      <c r="REW1" s="219"/>
      <c r="REX1" s="219"/>
      <c r="REY1" s="219"/>
      <c r="REZ1" s="219"/>
      <c r="RFA1" s="219"/>
      <c r="RFB1" s="219"/>
      <c r="RFC1" s="219"/>
      <c r="RFD1" s="219"/>
      <c r="RFE1" s="219"/>
      <c r="RFF1" s="219"/>
      <c r="RFG1" s="219"/>
      <c r="RFH1" s="219"/>
      <c r="RFI1" s="219"/>
      <c r="RFJ1" s="219"/>
      <c r="RFK1" s="219"/>
      <c r="RFL1" s="219"/>
      <c r="RFM1" s="219"/>
      <c r="RFN1" s="219"/>
      <c r="RFO1" s="219"/>
      <c r="RFP1" s="219"/>
      <c r="RFQ1" s="219"/>
      <c r="RFR1" s="219"/>
      <c r="RFS1" s="219"/>
      <c r="RFT1" s="219"/>
      <c r="RFU1" s="219"/>
      <c r="RFV1" s="219"/>
      <c r="RFW1" s="219"/>
      <c r="RFX1" s="219"/>
      <c r="RFY1" s="219"/>
      <c r="RFZ1" s="219"/>
      <c r="RGA1" s="219"/>
      <c r="RGB1" s="219"/>
      <c r="RGC1" s="219"/>
      <c r="RGD1" s="219"/>
      <c r="RGE1" s="219"/>
      <c r="RGF1" s="219"/>
      <c r="RGG1" s="219"/>
      <c r="RGH1" s="219"/>
      <c r="RGI1" s="219"/>
      <c r="RGJ1" s="219"/>
      <c r="RGK1" s="219"/>
      <c r="RGL1" s="219"/>
      <c r="RGM1" s="219"/>
      <c r="RGN1" s="219"/>
      <c r="RGO1" s="219"/>
      <c r="RGP1" s="219"/>
      <c r="RGQ1" s="219"/>
      <c r="RGR1" s="219"/>
      <c r="RGS1" s="219"/>
      <c r="RGT1" s="219"/>
      <c r="RGU1" s="219"/>
      <c r="RGV1" s="219"/>
      <c r="RGW1" s="219"/>
      <c r="RGX1" s="219"/>
      <c r="RGY1" s="219"/>
      <c r="RGZ1" s="219"/>
      <c r="RHA1" s="219"/>
      <c r="RHB1" s="219"/>
      <c r="RHC1" s="219"/>
      <c r="RHD1" s="219"/>
      <c r="RHE1" s="219"/>
      <c r="RHF1" s="219"/>
      <c r="RHG1" s="219"/>
      <c r="RHH1" s="219"/>
      <c r="RHI1" s="219"/>
      <c r="RHJ1" s="219"/>
      <c r="RHK1" s="219"/>
      <c r="RHL1" s="219"/>
      <c r="RHM1" s="219"/>
      <c r="RHN1" s="219"/>
      <c r="RHO1" s="219"/>
      <c r="RHP1" s="219"/>
      <c r="RHQ1" s="219"/>
      <c r="RHR1" s="219"/>
      <c r="RHS1" s="219"/>
      <c r="RHT1" s="219"/>
      <c r="RHU1" s="219"/>
      <c r="RHV1" s="219"/>
      <c r="RHW1" s="219"/>
      <c r="RHX1" s="219"/>
      <c r="RHY1" s="219"/>
      <c r="RHZ1" s="219"/>
      <c r="RIA1" s="219"/>
      <c r="RIB1" s="219"/>
      <c r="RIC1" s="219"/>
      <c r="RID1" s="219"/>
      <c r="RIE1" s="219"/>
      <c r="RIF1" s="219"/>
      <c r="RIG1" s="219"/>
      <c r="RIH1" s="219"/>
      <c r="RII1" s="219"/>
      <c r="RIJ1" s="219"/>
      <c r="RIK1" s="219"/>
      <c r="RIL1" s="219"/>
      <c r="RIM1" s="219"/>
      <c r="RIN1" s="219"/>
      <c r="RIO1" s="219"/>
      <c r="RIP1" s="219"/>
      <c r="RIQ1" s="219"/>
      <c r="RIR1" s="219"/>
      <c r="RIS1" s="219"/>
      <c r="RIT1" s="219"/>
      <c r="RIU1" s="219"/>
      <c r="RIV1" s="219"/>
      <c r="RIW1" s="219"/>
      <c r="RIX1" s="219"/>
      <c r="RIY1" s="219"/>
      <c r="RIZ1" s="219"/>
      <c r="RJA1" s="219"/>
      <c r="RJB1" s="219"/>
      <c r="RJC1" s="219"/>
      <c r="RJD1" s="219"/>
      <c r="RJE1" s="219"/>
      <c r="RJF1" s="219"/>
      <c r="RJG1" s="219"/>
      <c r="RJH1" s="219"/>
      <c r="RJI1" s="219"/>
      <c r="RJJ1" s="219"/>
      <c r="RJK1" s="219"/>
      <c r="RJL1" s="219"/>
      <c r="RJM1" s="219"/>
      <c r="RJN1" s="219"/>
      <c r="RJO1" s="219"/>
      <c r="RJP1" s="219"/>
      <c r="RJQ1" s="219"/>
      <c r="RJR1" s="219"/>
      <c r="RJS1" s="219"/>
      <c r="RJT1" s="219"/>
      <c r="RJU1" s="219"/>
      <c r="RJV1" s="219"/>
      <c r="RJW1" s="219"/>
      <c r="RJX1" s="219"/>
      <c r="RJY1" s="219"/>
      <c r="RJZ1" s="219"/>
      <c r="RKA1" s="219"/>
      <c r="RKB1" s="219"/>
      <c r="RKC1" s="219"/>
      <c r="RKD1" s="219"/>
      <c r="RKE1" s="219"/>
      <c r="RKF1" s="219"/>
      <c r="RKG1" s="219"/>
      <c r="RKH1" s="219"/>
      <c r="RKI1" s="219"/>
      <c r="RKJ1" s="219"/>
      <c r="RKK1" s="219"/>
      <c r="RKL1" s="219"/>
      <c r="RKM1" s="219"/>
      <c r="RKN1" s="219"/>
      <c r="RKO1" s="219"/>
      <c r="RKP1" s="219"/>
      <c r="RKQ1" s="219"/>
      <c r="RKR1" s="219"/>
      <c r="RKS1" s="219"/>
      <c r="RKT1" s="219"/>
      <c r="RKU1" s="219"/>
      <c r="RKV1" s="219"/>
      <c r="RKW1" s="219"/>
      <c r="RKX1" s="219"/>
      <c r="RKY1" s="219"/>
      <c r="RKZ1" s="219"/>
      <c r="RLA1" s="219"/>
      <c r="RLB1" s="219"/>
      <c r="RLC1" s="219"/>
      <c r="RLD1" s="219"/>
      <c r="RLE1" s="219"/>
      <c r="RLF1" s="219"/>
      <c r="RLG1" s="219"/>
      <c r="RLH1" s="219"/>
      <c r="RLI1" s="219"/>
      <c r="RLJ1" s="219"/>
      <c r="RLK1" s="219"/>
      <c r="RLL1" s="219"/>
      <c r="RLM1" s="219"/>
      <c r="RLN1" s="219"/>
      <c r="RLO1" s="219"/>
      <c r="RLP1" s="219"/>
      <c r="RLQ1" s="219"/>
      <c r="RLR1" s="219"/>
      <c r="RLS1" s="219"/>
      <c r="RLT1" s="219"/>
      <c r="RLU1" s="219"/>
      <c r="RLV1" s="219"/>
      <c r="RLW1" s="219"/>
      <c r="RLX1" s="219"/>
      <c r="RLY1" s="219"/>
      <c r="RLZ1" s="219"/>
      <c r="RMA1" s="219"/>
      <c r="RMB1" s="219"/>
      <c r="RMC1" s="219"/>
      <c r="RMD1" s="219"/>
      <c r="RME1" s="219"/>
      <c r="RMF1" s="219"/>
      <c r="RMG1" s="219"/>
      <c r="RMH1" s="219"/>
      <c r="RMI1" s="219"/>
      <c r="RMJ1" s="219"/>
      <c r="RMK1" s="219"/>
      <c r="RML1" s="219"/>
      <c r="RMM1" s="219"/>
      <c r="RMN1" s="219"/>
      <c r="RMO1" s="219"/>
      <c r="RMP1" s="219"/>
      <c r="RMQ1" s="219"/>
      <c r="RMR1" s="219"/>
      <c r="RMS1" s="219"/>
      <c r="RMT1" s="219"/>
      <c r="RMU1" s="219"/>
      <c r="RMV1" s="219"/>
      <c r="RMW1" s="219"/>
      <c r="RMX1" s="219"/>
      <c r="RMY1" s="219"/>
      <c r="RMZ1" s="219"/>
      <c r="RNA1" s="219"/>
      <c r="RNB1" s="219"/>
      <c r="RNC1" s="219"/>
      <c r="RND1" s="219"/>
      <c r="RNE1" s="219"/>
      <c r="RNF1" s="219"/>
      <c r="RNG1" s="219"/>
      <c r="RNH1" s="219"/>
      <c r="RNI1" s="219"/>
      <c r="RNJ1" s="219"/>
      <c r="RNK1" s="219"/>
      <c r="RNL1" s="219"/>
      <c r="RNM1" s="219"/>
      <c r="RNN1" s="219"/>
      <c r="RNO1" s="219"/>
      <c r="RNP1" s="219"/>
      <c r="RNQ1" s="219"/>
      <c r="RNR1" s="219"/>
      <c r="RNS1" s="219"/>
      <c r="RNT1" s="219"/>
      <c r="RNU1" s="219"/>
      <c r="RNV1" s="219"/>
      <c r="RNW1" s="219"/>
      <c r="RNX1" s="219"/>
      <c r="RNY1" s="219"/>
      <c r="RNZ1" s="219"/>
      <c r="ROA1" s="219"/>
      <c r="ROB1" s="219"/>
      <c r="ROC1" s="219"/>
      <c r="ROD1" s="219"/>
      <c r="ROE1" s="219"/>
      <c r="ROF1" s="219"/>
      <c r="ROG1" s="219"/>
      <c r="ROH1" s="219"/>
      <c r="ROI1" s="219"/>
      <c r="ROJ1" s="219"/>
      <c r="ROK1" s="219"/>
      <c r="ROL1" s="219"/>
      <c r="ROM1" s="219"/>
      <c r="RON1" s="219"/>
      <c r="ROO1" s="219"/>
      <c r="ROP1" s="219"/>
      <c r="ROQ1" s="219"/>
      <c r="ROR1" s="219"/>
      <c r="ROS1" s="219"/>
      <c r="ROT1" s="219"/>
      <c r="ROU1" s="219"/>
      <c r="ROV1" s="219"/>
      <c r="ROW1" s="219"/>
      <c r="ROX1" s="219"/>
      <c r="ROY1" s="219"/>
      <c r="ROZ1" s="219"/>
      <c r="RPA1" s="219"/>
      <c r="RPB1" s="219"/>
      <c r="RPC1" s="219"/>
      <c r="RPD1" s="219"/>
      <c r="RPE1" s="219"/>
      <c r="RPF1" s="219"/>
      <c r="RPG1" s="219"/>
      <c r="RPH1" s="219"/>
      <c r="RPI1" s="219"/>
      <c r="RPJ1" s="219"/>
      <c r="RPK1" s="219"/>
      <c r="RPL1" s="219"/>
      <c r="RPM1" s="219"/>
      <c r="RPN1" s="219"/>
      <c r="RPO1" s="219"/>
      <c r="RPP1" s="219"/>
      <c r="RPQ1" s="219"/>
      <c r="RPR1" s="219"/>
      <c r="RPS1" s="219"/>
      <c r="RPT1" s="219"/>
      <c r="RPU1" s="219"/>
      <c r="RPV1" s="219"/>
      <c r="RPW1" s="219"/>
      <c r="RPX1" s="219"/>
      <c r="RPY1" s="219"/>
      <c r="RPZ1" s="219"/>
      <c r="RQA1" s="219"/>
      <c r="RQB1" s="219"/>
      <c r="RQC1" s="219"/>
      <c r="RQD1" s="219"/>
      <c r="RQE1" s="219"/>
      <c r="RQF1" s="219"/>
      <c r="RQG1" s="219"/>
      <c r="RQH1" s="219"/>
      <c r="RQI1" s="219"/>
      <c r="RQJ1" s="219"/>
      <c r="RQK1" s="219"/>
      <c r="RQL1" s="219"/>
      <c r="RQM1" s="219"/>
      <c r="RQN1" s="219"/>
      <c r="RQO1" s="219"/>
      <c r="RQP1" s="219"/>
      <c r="RQQ1" s="219"/>
      <c r="RQR1" s="219"/>
      <c r="RQS1" s="219"/>
      <c r="RQT1" s="219"/>
      <c r="RQU1" s="219"/>
      <c r="RQV1" s="219"/>
      <c r="RQW1" s="219"/>
      <c r="RQX1" s="219"/>
      <c r="RQY1" s="219"/>
      <c r="RQZ1" s="219"/>
      <c r="RRA1" s="219"/>
      <c r="RRB1" s="219"/>
      <c r="RRC1" s="219"/>
      <c r="RRD1" s="219"/>
      <c r="RRE1" s="219"/>
      <c r="RRF1" s="219"/>
      <c r="RRG1" s="219"/>
      <c r="RRH1" s="219"/>
      <c r="RRI1" s="219"/>
      <c r="RRJ1" s="219"/>
      <c r="RRK1" s="219"/>
      <c r="RRL1" s="219"/>
      <c r="RRM1" s="219"/>
      <c r="RRN1" s="219"/>
      <c r="RRO1" s="219"/>
      <c r="RRP1" s="219"/>
      <c r="RRQ1" s="219"/>
      <c r="RRR1" s="219"/>
      <c r="RRS1" s="219"/>
      <c r="RRT1" s="219"/>
      <c r="RRU1" s="219"/>
      <c r="RRV1" s="219"/>
      <c r="RRW1" s="219"/>
      <c r="RRX1" s="219"/>
      <c r="RRY1" s="219"/>
      <c r="RRZ1" s="219"/>
      <c r="RSA1" s="219"/>
      <c r="RSB1" s="219"/>
      <c r="RSC1" s="219"/>
      <c r="RSD1" s="219"/>
      <c r="RSE1" s="219"/>
      <c r="RSF1" s="219"/>
      <c r="RSG1" s="219"/>
      <c r="RSH1" s="219"/>
      <c r="RSI1" s="219"/>
      <c r="RSJ1" s="219"/>
      <c r="RSK1" s="219"/>
      <c r="RSL1" s="219"/>
      <c r="RSM1" s="219"/>
      <c r="RSN1" s="219"/>
      <c r="RSO1" s="219"/>
      <c r="RSP1" s="219"/>
      <c r="RSQ1" s="219"/>
      <c r="RSR1" s="219"/>
      <c r="RSS1" s="219"/>
      <c r="RST1" s="219"/>
      <c r="RSU1" s="219"/>
      <c r="RSV1" s="219"/>
      <c r="RSW1" s="219"/>
      <c r="RSX1" s="219"/>
      <c r="RSY1" s="219"/>
      <c r="RSZ1" s="219"/>
      <c r="RTA1" s="219"/>
      <c r="RTB1" s="219"/>
      <c r="RTC1" s="219"/>
      <c r="RTD1" s="219"/>
      <c r="RTE1" s="219"/>
      <c r="RTF1" s="219"/>
      <c r="RTG1" s="219"/>
      <c r="RTH1" s="219"/>
      <c r="RTI1" s="219"/>
      <c r="RTJ1" s="219"/>
      <c r="RTK1" s="219"/>
      <c r="RTL1" s="219"/>
      <c r="RTM1" s="219"/>
      <c r="RTN1" s="219"/>
      <c r="RTO1" s="219"/>
      <c r="RTP1" s="219"/>
      <c r="RTQ1" s="219"/>
      <c r="RTR1" s="219"/>
      <c r="RTS1" s="219"/>
      <c r="RTT1" s="219"/>
      <c r="RTU1" s="219"/>
      <c r="RTV1" s="219"/>
      <c r="RTW1" s="219"/>
      <c r="RTX1" s="219"/>
      <c r="RTY1" s="219"/>
      <c r="RTZ1" s="219"/>
      <c r="RUA1" s="219"/>
      <c r="RUB1" s="219"/>
      <c r="RUC1" s="219"/>
      <c r="RUD1" s="219"/>
      <c r="RUE1" s="219"/>
      <c r="RUF1" s="219"/>
      <c r="RUG1" s="219"/>
      <c r="RUH1" s="219"/>
      <c r="RUI1" s="219"/>
      <c r="RUJ1" s="219"/>
      <c r="RUK1" s="219"/>
      <c r="RUL1" s="219"/>
      <c r="RUM1" s="219"/>
      <c r="RUN1" s="219"/>
      <c r="RUO1" s="219"/>
      <c r="RUP1" s="219"/>
      <c r="RUQ1" s="219"/>
      <c r="RUR1" s="219"/>
      <c r="RUS1" s="219"/>
      <c r="RUT1" s="219"/>
      <c r="RUU1" s="219"/>
      <c r="RUV1" s="219"/>
      <c r="RUW1" s="219"/>
      <c r="RUX1" s="219"/>
      <c r="RUY1" s="219"/>
      <c r="RUZ1" s="219"/>
      <c r="RVA1" s="219"/>
      <c r="RVB1" s="219"/>
      <c r="RVC1" s="219"/>
      <c r="RVD1" s="219"/>
      <c r="RVE1" s="219"/>
      <c r="RVF1" s="219"/>
      <c r="RVG1" s="219"/>
      <c r="RVH1" s="219"/>
      <c r="RVI1" s="219"/>
      <c r="RVJ1" s="219"/>
      <c r="RVK1" s="219"/>
      <c r="RVL1" s="219"/>
      <c r="RVM1" s="219"/>
      <c r="RVN1" s="219"/>
      <c r="RVO1" s="219"/>
      <c r="RVP1" s="219"/>
      <c r="RVQ1" s="219"/>
      <c r="RVR1" s="219"/>
      <c r="RVS1" s="219"/>
      <c r="RVT1" s="219"/>
      <c r="RVU1" s="219"/>
      <c r="RVV1" s="219"/>
      <c r="RVW1" s="219"/>
      <c r="RVX1" s="219"/>
      <c r="RVY1" s="219"/>
      <c r="RVZ1" s="219"/>
      <c r="RWA1" s="219"/>
      <c r="RWB1" s="219"/>
      <c r="RWC1" s="219"/>
      <c r="RWD1" s="219"/>
      <c r="RWE1" s="219"/>
      <c r="RWF1" s="219"/>
      <c r="RWG1" s="219"/>
      <c r="RWH1" s="219"/>
      <c r="RWI1" s="219"/>
      <c r="RWJ1" s="219"/>
      <c r="RWK1" s="219"/>
      <c r="RWL1" s="219"/>
      <c r="RWM1" s="219"/>
      <c r="RWN1" s="219"/>
      <c r="RWO1" s="219"/>
      <c r="RWP1" s="219"/>
      <c r="RWQ1" s="219"/>
      <c r="RWR1" s="219"/>
      <c r="RWS1" s="219"/>
      <c r="RWT1" s="219"/>
      <c r="RWU1" s="219"/>
      <c r="RWV1" s="219"/>
      <c r="RWW1" s="219"/>
      <c r="RWX1" s="219"/>
      <c r="RWY1" s="219"/>
      <c r="RWZ1" s="219"/>
      <c r="RXA1" s="219"/>
      <c r="RXB1" s="219"/>
      <c r="RXC1" s="219"/>
      <c r="RXD1" s="219"/>
      <c r="RXE1" s="219"/>
      <c r="RXF1" s="219"/>
      <c r="RXG1" s="219"/>
      <c r="RXH1" s="219"/>
      <c r="RXI1" s="219"/>
      <c r="RXJ1" s="219"/>
      <c r="RXK1" s="219"/>
      <c r="RXL1" s="219"/>
      <c r="RXM1" s="219"/>
      <c r="RXN1" s="219"/>
      <c r="RXO1" s="219"/>
      <c r="RXP1" s="219"/>
      <c r="RXQ1" s="219"/>
      <c r="RXR1" s="219"/>
      <c r="RXS1" s="219"/>
      <c r="RXT1" s="219"/>
      <c r="RXU1" s="219"/>
      <c r="RXV1" s="219"/>
      <c r="RXW1" s="219"/>
      <c r="RXX1" s="219"/>
      <c r="RXY1" s="219"/>
      <c r="RXZ1" s="219"/>
      <c r="RYA1" s="219"/>
      <c r="RYB1" s="219"/>
      <c r="RYC1" s="219"/>
      <c r="RYD1" s="219"/>
      <c r="RYE1" s="219"/>
      <c r="RYF1" s="219"/>
      <c r="RYG1" s="219"/>
      <c r="RYH1" s="219"/>
      <c r="RYI1" s="219"/>
      <c r="RYJ1" s="219"/>
      <c r="RYK1" s="219"/>
      <c r="RYL1" s="219"/>
      <c r="RYM1" s="219"/>
      <c r="RYN1" s="219"/>
      <c r="RYO1" s="219"/>
      <c r="RYP1" s="219"/>
      <c r="RYQ1" s="219"/>
      <c r="RYR1" s="219"/>
      <c r="RYS1" s="219"/>
      <c r="RYT1" s="219"/>
      <c r="RYU1" s="219"/>
      <c r="RYV1" s="219"/>
      <c r="RYW1" s="219"/>
      <c r="RYX1" s="219"/>
      <c r="RYY1" s="219"/>
      <c r="RYZ1" s="219"/>
      <c r="RZA1" s="219"/>
      <c r="RZB1" s="219"/>
      <c r="RZC1" s="219"/>
      <c r="RZD1" s="219"/>
      <c r="RZE1" s="219"/>
      <c r="RZF1" s="219"/>
      <c r="RZG1" s="219"/>
      <c r="RZH1" s="219"/>
      <c r="RZI1" s="219"/>
      <c r="RZJ1" s="219"/>
      <c r="RZK1" s="219"/>
      <c r="RZL1" s="219"/>
      <c r="RZM1" s="219"/>
      <c r="RZN1" s="219"/>
      <c r="RZO1" s="219"/>
      <c r="RZP1" s="219"/>
      <c r="RZQ1" s="219"/>
      <c r="RZR1" s="219"/>
      <c r="RZS1" s="219"/>
      <c r="RZT1" s="219"/>
      <c r="RZU1" s="219"/>
      <c r="RZV1" s="219"/>
      <c r="RZW1" s="219"/>
      <c r="RZX1" s="219"/>
      <c r="RZY1" s="219"/>
      <c r="RZZ1" s="219"/>
      <c r="SAA1" s="219"/>
      <c r="SAB1" s="219"/>
      <c r="SAC1" s="219"/>
      <c r="SAD1" s="219"/>
      <c r="SAE1" s="219"/>
      <c r="SAF1" s="219"/>
      <c r="SAG1" s="219"/>
      <c r="SAH1" s="219"/>
      <c r="SAI1" s="219"/>
      <c r="SAJ1" s="219"/>
      <c r="SAK1" s="219"/>
      <c r="SAL1" s="219"/>
      <c r="SAM1" s="219"/>
      <c r="SAN1" s="219"/>
      <c r="SAO1" s="219"/>
      <c r="SAP1" s="219"/>
      <c r="SAQ1" s="219"/>
      <c r="SAR1" s="219"/>
      <c r="SAS1" s="219"/>
      <c r="SAT1" s="219"/>
      <c r="SAU1" s="219"/>
      <c r="SAV1" s="219"/>
      <c r="SAW1" s="219"/>
      <c r="SAX1" s="219"/>
      <c r="SAY1" s="219"/>
      <c r="SAZ1" s="219"/>
      <c r="SBA1" s="219"/>
      <c r="SBB1" s="219"/>
      <c r="SBC1" s="219"/>
      <c r="SBD1" s="219"/>
      <c r="SBE1" s="219"/>
      <c r="SBF1" s="219"/>
      <c r="SBG1" s="219"/>
      <c r="SBH1" s="219"/>
      <c r="SBI1" s="219"/>
      <c r="SBJ1" s="219"/>
      <c r="SBK1" s="219"/>
      <c r="SBL1" s="219"/>
      <c r="SBM1" s="219"/>
      <c r="SBN1" s="219"/>
      <c r="SBO1" s="219"/>
      <c r="SBP1" s="219"/>
      <c r="SBQ1" s="219"/>
      <c r="SBR1" s="219"/>
      <c r="SBS1" s="219"/>
      <c r="SBT1" s="219"/>
      <c r="SBU1" s="219"/>
      <c r="SBV1" s="219"/>
      <c r="SBW1" s="219"/>
      <c r="SBX1" s="219"/>
      <c r="SBY1" s="219"/>
      <c r="SBZ1" s="219"/>
      <c r="SCA1" s="219"/>
      <c r="SCB1" s="219"/>
      <c r="SCC1" s="219"/>
      <c r="SCD1" s="219"/>
      <c r="SCE1" s="219"/>
      <c r="SCF1" s="219"/>
      <c r="SCG1" s="219"/>
      <c r="SCH1" s="219"/>
      <c r="SCI1" s="219"/>
      <c r="SCJ1" s="219"/>
      <c r="SCK1" s="219"/>
      <c r="SCL1" s="219"/>
      <c r="SCM1" s="219"/>
      <c r="SCN1" s="219"/>
      <c r="SCO1" s="219"/>
      <c r="SCP1" s="219"/>
      <c r="SCQ1" s="219"/>
      <c r="SCR1" s="219"/>
      <c r="SCS1" s="219"/>
      <c r="SCT1" s="219"/>
      <c r="SCU1" s="219"/>
      <c r="SCV1" s="219"/>
      <c r="SCW1" s="219"/>
      <c r="SCX1" s="219"/>
      <c r="SCY1" s="219"/>
      <c r="SCZ1" s="219"/>
      <c r="SDA1" s="219"/>
      <c r="SDB1" s="219"/>
      <c r="SDC1" s="219"/>
      <c r="SDD1" s="219"/>
      <c r="SDE1" s="219"/>
      <c r="SDF1" s="219"/>
      <c r="SDG1" s="219"/>
      <c r="SDH1" s="219"/>
      <c r="SDI1" s="219"/>
      <c r="SDJ1" s="219"/>
      <c r="SDK1" s="219"/>
      <c r="SDL1" s="219"/>
      <c r="SDM1" s="219"/>
      <c r="SDN1" s="219"/>
      <c r="SDO1" s="219"/>
      <c r="SDP1" s="219"/>
      <c r="SDQ1" s="219"/>
      <c r="SDR1" s="219"/>
      <c r="SDS1" s="219"/>
      <c r="SDT1" s="219"/>
      <c r="SDU1" s="219"/>
      <c r="SDV1" s="219"/>
      <c r="SDW1" s="219"/>
      <c r="SDX1" s="219"/>
      <c r="SDY1" s="219"/>
      <c r="SDZ1" s="219"/>
      <c r="SEA1" s="219"/>
      <c r="SEB1" s="219"/>
      <c r="SEC1" s="219"/>
      <c r="SED1" s="219"/>
      <c r="SEE1" s="219"/>
      <c r="SEF1" s="219"/>
      <c r="SEG1" s="219"/>
      <c r="SEH1" s="219"/>
      <c r="SEI1" s="219"/>
      <c r="SEJ1" s="219"/>
      <c r="SEK1" s="219"/>
      <c r="SEL1" s="219"/>
      <c r="SEM1" s="219"/>
      <c r="SEN1" s="219"/>
      <c r="SEO1" s="219"/>
      <c r="SEP1" s="219"/>
      <c r="SEQ1" s="219"/>
      <c r="SER1" s="219"/>
      <c r="SES1" s="219"/>
      <c r="SET1" s="219"/>
      <c r="SEU1" s="219"/>
      <c r="SEV1" s="219"/>
      <c r="SEW1" s="219"/>
      <c r="SEX1" s="219"/>
      <c r="SEY1" s="219"/>
      <c r="SEZ1" s="219"/>
      <c r="SFA1" s="219"/>
      <c r="SFB1" s="219"/>
      <c r="SFC1" s="219"/>
      <c r="SFD1" s="219"/>
      <c r="SFE1" s="219"/>
      <c r="SFF1" s="219"/>
      <c r="SFG1" s="219"/>
      <c r="SFH1" s="219"/>
      <c r="SFI1" s="219"/>
      <c r="SFJ1" s="219"/>
      <c r="SFK1" s="219"/>
      <c r="SFL1" s="219"/>
      <c r="SFM1" s="219"/>
      <c r="SFN1" s="219"/>
      <c r="SFO1" s="219"/>
      <c r="SFP1" s="219"/>
      <c r="SFQ1" s="219"/>
      <c r="SFR1" s="219"/>
      <c r="SFS1" s="219"/>
      <c r="SFT1" s="219"/>
      <c r="SFU1" s="219"/>
      <c r="SFV1" s="219"/>
      <c r="SFW1" s="219"/>
      <c r="SFX1" s="219"/>
      <c r="SFY1" s="219"/>
      <c r="SFZ1" s="219"/>
      <c r="SGA1" s="219"/>
      <c r="SGB1" s="219"/>
      <c r="SGC1" s="219"/>
      <c r="SGD1" s="219"/>
      <c r="SGE1" s="219"/>
      <c r="SGF1" s="219"/>
      <c r="SGG1" s="219"/>
      <c r="SGH1" s="219"/>
      <c r="SGI1" s="219"/>
      <c r="SGJ1" s="219"/>
      <c r="SGK1" s="219"/>
      <c r="SGL1" s="219"/>
      <c r="SGM1" s="219"/>
      <c r="SGN1" s="219"/>
      <c r="SGO1" s="219"/>
      <c r="SGP1" s="219"/>
      <c r="SGQ1" s="219"/>
      <c r="SGR1" s="219"/>
      <c r="SGS1" s="219"/>
      <c r="SGT1" s="219"/>
      <c r="SGU1" s="219"/>
      <c r="SGV1" s="219"/>
      <c r="SGW1" s="219"/>
      <c r="SGX1" s="219"/>
      <c r="SGY1" s="219"/>
      <c r="SGZ1" s="219"/>
      <c r="SHA1" s="219"/>
      <c r="SHB1" s="219"/>
      <c r="SHC1" s="219"/>
      <c r="SHD1" s="219"/>
      <c r="SHE1" s="219"/>
      <c r="SHF1" s="219"/>
      <c r="SHG1" s="219"/>
      <c r="SHH1" s="219"/>
      <c r="SHI1" s="219"/>
      <c r="SHJ1" s="219"/>
      <c r="SHK1" s="219"/>
      <c r="SHL1" s="219"/>
      <c r="SHM1" s="219"/>
      <c r="SHN1" s="219"/>
      <c r="SHO1" s="219"/>
      <c r="SHP1" s="219"/>
      <c r="SHQ1" s="219"/>
      <c r="SHR1" s="219"/>
      <c r="SHS1" s="219"/>
      <c r="SHT1" s="219"/>
      <c r="SHU1" s="219"/>
      <c r="SHV1" s="219"/>
      <c r="SHW1" s="219"/>
      <c r="SHX1" s="219"/>
      <c r="SHY1" s="219"/>
      <c r="SHZ1" s="219"/>
      <c r="SIA1" s="219"/>
      <c r="SIB1" s="219"/>
      <c r="SIC1" s="219"/>
      <c r="SID1" s="219"/>
      <c r="SIE1" s="219"/>
      <c r="SIF1" s="219"/>
      <c r="SIG1" s="219"/>
      <c r="SIH1" s="219"/>
      <c r="SII1" s="219"/>
      <c r="SIJ1" s="219"/>
      <c r="SIK1" s="219"/>
      <c r="SIL1" s="219"/>
      <c r="SIM1" s="219"/>
      <c r="SIN1" s="219"/>
      <c r="SIO1" s="219"/>
      <c r="SIP1" s="219"/>
      <c r="SIQ1" s="219"/>
      <c r="SIR1" s="219"/>
      <c r="SIS1" s="219"/>
      <c r="SIT1" s="219"/>
      <c r="SIU1" s="219"/>
      <c r="SIV1" s="219"/>
      <c r="SIW1" s="219"/>
      <c r="SIX1" s="219"/>
      <c r="SIY1" s="219"/>
      <c r="SIZ1" s="219"/>
      <c r="SJA1" s="219"/>
      <c r="SJB1" s="219"/>
      <c r="SJC1" s="219"/>
      <c r="SJD1" s="219"/>
      <c r="SJE1" s="219"/>
      <c r="SJF1" s="219"/>
      <c r="SJG1" s="219"/>
      <c r="SJH1" s="219"/>
      <c r="SJI1" s="219"/>
      <c r="SJJ1" s="219"/>
      <c r="SJK1" s="219"/>
      <c r="SJL1" s="219"/>
      <c r="SJM1" s="219"/>
      <c r="SJN1" s="219"/>
      <c r="SJO1" s="219"/>
      <c r="SJP1" s="219"/>
      <c r="SJQ1" s="219"/>
      <c r="SJR1" s="219"/>
      <c r="SJS1" s="219"/>
      <c r="SJT1" s="219"/>
      <c r="SJU1" s="219"/>
      <c r="SJV1" s="219"/>
      <c r="SJW1" s="219"/>
      <c r="SJX1" s="219"/>
      <c r="SJY1" s="219"/>
      <c r="SJZ1" s="219"/>
      <c r="SKA1" s="219"/>
      <c r="SKB1" s="219"/>
      <c r="SKC1" s="219"/>
      <c r="SKD1" s="219"/>
      <c r="SKE1" s="219"/>
      <c r="SKF1" s="219"/>
      <c r="SKG1" s="219"/>
      <c r="SKH1" s="219"/>
      <c r="SKI1" s="219"/>
      <c r="SKJ1" s="219"/>
      <c r="SKK1" s="219"/>
      <c r="SKL1" s="219"/>
      <c r="SKM1" s="219"/>
      <c r="SKN1" s="219"/>
      <c r="SKO1" s="219"/>
      <c r="SKP1" s="219"/>
      <c r="SKQ1" s="219"/>
      <c r="SKR1" s="219"/>
      <c r="SKS1" s="219"/>
      <c r="SKT1" s="219"/>
      <c r="SKU1" s="219"/>
      <c r="SKV1" s="219"/>
      <c r="SKW1" s="219"/>
      <c r="SKX1" s="219"/>
      <c r="SKY1" s="219"/>
      <c r="SKZ1" s="219"/>
      <c r="SLA1" s="219"/>
      <c r="SLB1" s="219"/>
      <c r="SLC1" s="219"/>
      <c r="SLD1" s="219"/>
      <c r="SLE1" s="219"/>
      <c r="SLF1" s="219"/>
      <c r="SLG1" s="219"/>
      <c r="SLH1" s="219"/>
      <c r="SLI1" s="219"/>
      <c r="SLJ1" s="219"/>
      <c r="SLK1" s="219"/>
      <c r="SLL1" s="219"/>
      <c r="SLM1" s="219"/>
      <c r="SLN1" s="219"/>
      <c r="SLO1" s="219"/>
      <c r="SLP1" s="219"/>
      <c r="SLQ1" s="219"/>
      <c r="SLR1" s="219"/>
      <c r="SLS1" s="219"/>
      <c r="SLT1" s="219"/>
      <c r="SLU1" s="219"/>
      <c r="SLV1" s="219"/>
      <c r="SLW1" s="219"/>
      <c r="SLX1" s="219"/>
      <c r="SLY1" s="219"/>
      <c r="SLZ1" s="219"/>
      <c r="SMA1" s="219"/>
      <c r="SMB1" s="219"/>
      <c r="SMC1" s="219"/>
      <c r="SMD1" s="219"/>
      <c r="SME1" s="219"/>
      <c r="SMF1" s="219"/>
      <c r="SMG1" s="219"/>
      <c r="SMH1" s="219"/>
      <c r="SMI1" s="219"/>
      <c r="SMJ1" s="219"/>
      <c r="SMK1" s="219"/>
      <c r="SML1" s="219"/>
      <c r="SMM1" s="219"/>
      <c r="SMN1" s="219"/>
      <c r="SMO1" s="219"/>
      <c r="SMP1" s="219"/>
      <c r="SMQ1" s="219"/>
      <c r="SMR1" s="219"/>
      <c r="SMS1" s="219"/>
      <c r="SMT1" s="219"/>
      <c r="SMU1" s="219"/>
      <c r="SMV1" s="219"/>
      <c r="SMW1" s="219"/>
      <c r="SMX1" s="219"/>
      <c r="SMY1" s="219"/>
      <c r="SMZ1" s="219"/>
      <c r="SNA1" s="219"/>
      <c r="SNB1" s="219"/>
      <c r="SNC1" s="219"/>
      <c r="SND1" s="219"/>
      <c r="SNE1" s="219"/>
      <c r="SNF1" s="219"/>
      <c r="SNG1" s="219"/>
      <c r="SNH1" s="219"/>
      <c r="SNI1" s="219"/>
      <c r="SNJ1" s="219"/>
      <c r="SNK1" s="219"/>
      <c r="SNL1" s="219"/>
      <c r="SNM1" s="219"/>
      <c r="SNN1" s="219"/>
      <c r="SNO1" s="219"/>
      <c r="SNP1" s="219"/>
      <c r="SNQ1" s="219"/>
      <c r="SNR1" s="219"/>
      <c r="SNS1" s="219"/>
      <c r="SNT1" s="219"/>
      <c r="SNU1" s="219"/>
      <c r="SNV1" s="219"/>
      <c r="SNW1" s="219"/>
      <c r="SNX1" s="219"/>
      <c r="SNY1" s="219"/>
      <c r="SNZ1" s="219"/>
      <c r="SOA1" s="219"/>
      <c r="SOB1" s="219"/>
      <c r="SOC1" s="219"/>
      <c r="SOD1" s="219"/>
      <c r="SOE1" s="219"/>
      <c r="SOF1" s="219"/>
      <c r="SOG1" s="219"/>
      <c r="SOH1" s="219"/>
      <c r="SOI1" s="219"/>
      <c r="SOJ1" s="219"/>
      <c r="SOK1" s="219"/>
      <c r="SOL1" s="219"/>
      <c r="SOM1" s="219"/>
      <c r="SON1" s="219"/>
      <c r="SOO1" s="219"/>
      <c r="SOP1" s="219"/>
      <c r="SOQ1" s="219"/>
      <c r="SOR1" s="219"/>
      <c r="SOS1" s="219"/>
      <c r="SOT1" s="219"/>
      <c r="SOU1" s="219"/>
      <c r="SOV1" s="219"/>
      <c r="SOW1" s="219"/>
      <c r="SOX1" s="219"/>
      <c r="SOY1" s="219"/>
      <c r="SOZ1" s="219"/>
      <c r="SPA1" s="219"/>
      <c r="SPB1" s="219"/>
      <c r="SPC1" s="219"/>
      <c r="SPD1" s="219"/>
      <c r="SPE1" s="219"/>
      <c r="SPF1" s="219"/>
      <c r="SPG1" s="219"/>
      <c r="SPH1" s="219"/>
      <c r="SPI1" s="219"/>
      <c r="SPJ1" s="219"/>
      <c r="SPK1" s="219"/>
      <c r="SPL1" s="219"/>
      <c r="SPM1" s="219"/>
      <c r="SPN1" s="219"/>
      <c r="SPO1" s="219"/>
      <c r="SPP1" s="219"/>
      <c r="SPQ1" s="219"/>
      <c r="SPR1" s="219"/>
      <c r="SPS1" s="219"/>
      <c r="SPT1" s="219"/>
      <c r="SPU1" s="219"/>
      <c r="SPV1" s="219"/>
      <c r="SPW1" s="219"/>
      <c r="SPX1" s="219"/>
      <c r="SPY1" s="219"/>
      <c r="SPZ1" s="219"/>
      <c r="SQA1" s="219"/>
      <c r="SQB1" s="219"/>
      <c r="SQC1" s="219"/>
      <c r="SQD1" s="219"/>
      <c r="SQE1" s="219"/>
      <c r="SQF1" s="219"/>
      <c r="SQG1" s="219"/>
      <c r="SQH1" s="219"/>
      <c r="SQI1" s="219"/>
      <c r="SQJ1" s="219"/>
      <c r="SQK1" s="219"/>
      <c r="SQL1" s="219"/>
      <c r="SQM1" s="219"/>
      <c r="SQN1" s="219"/>
      <c r="SQO1" s="219"/>
      <c r="SQP1" s="219"/>
      <c r="SQQ1" s="219"/>
      <c r="SQR1" s="219"/>
      <c r="SQS1" s="219"/>
      <c r="SQT1" s="219"/>
      <c r="SQU1" s="219"/>
      <c r="SQV1" s="219"/>
      <c r="SQW1" s="219"/>
      <c r="SQX1" s="219"/>
      <c r="SQY1" s="219"/>
      <c r="SQZ1" s="219"/>
      <c r="SRA1" s="219"/>
      <c r="SRB1" s="219"/>
      <c r="SRC1" s="219"/>
      <c r="SRD1" s="219"/>
      <c r="SRE1" s="219"/>
      <c r="SRF1" s="219"/>
      <c r="SRG1" s="219"/>
      <c r="SRH1" s="219"/>
      <c r="SRI1" s="219"/>
      <c r="SRJ1" s="219"/>
      <c r="SRK1" s="219"/>
      <c r="SRL1" s="219"/>
      <c r="SRM1" s="219"/>
      <c r="SRN1" s="219"/>
      <c r="SRO1" s="219"/>
      <c r="SRP1" s="219"/>
      <c r="SRQ1" s="219"/>
      <c r="SRR1" s="219"/>
      <c r="SRS1" s="219"/>
      <c r="SRT1" s="219"/>
      <c r="SRU1" s="219"/>
      <c r="SRV1" s="219"/>
      <c r="SRW1" s="219"/>
      <c r="SRX1" s="219"/>
      <c r="SRY1" s="219"/>
      <c r="SRZ1" s="219"/>
      <c r="SSA1" s="219"/>
      <c r="SSB1" s="219"/>
      <c r="SSC1" s="219"/>
      <c r="SSD1" s="219"/>
      <c r="SSE1" s="219"/>
      <c r="SSF1" s="219"/>
      <c r="SSG1" s="219"/>
      <c r="SSH1" s="219"/>
      <c r="SSI1" s="219"/>
      <c r="SSJ1" s="219"/>
      <c r="SSK1" s="219"/>
      <c r="SSL1" s="219"/>
      <c r="SSM1" s="219"/>
      <c r="SSN1" s="219"/>
      <c r="SSO1" s="219"/>
      <c r="SSP1" s="219"/>
      <c r="SSQ1" s="219"/>
      <c r="SSR1" s="219"/>
      <c r="SSS1" s="219"/>
      <c r="SST1" s="219"/>
      <c r="SSU1" s="219"/>
      <c r="SSV1" s="219"/>
      <c r="SSW1" s="219"/>
      <c r="SSX1" s="219"/>
      <c r="SSY1" s="219"/>
      <c r="SSZ1" s="219"/>
      <c r="STA1" s="219"/>
      <c r="STB1" s="219"/>
      <c r="STC1" s="219"/>
      <c r="STD1" s="219"/>
      <c r="STE1" s="219"/>
      <c r="STF1" s="219"/>
      <c r="STG1" s="219"/>
      <c r="STH1" s="219"/>
      <c r="STI1" s="219"/>
      <c r="STJ1" s="219"/>
      <c r="STK1" s="219"/>
      <c r="STL1" s="219"/>
      <c r="STM1" s="219"/>
      <c r="STN1" s="219"/>
      <c r="STO1" s="219"/>
      <c r="STP1" s="219"/>
      <c r="STQ1" s="219"/>
      <c r="STR1" s="219"/>
      <c r="STS1" s="219"/>
      <c r="STT1" s="219"/>
      <c r="STU1" s="219"/>
      <c r="STV1" s="219"/>
      <c r="STW1" s="219"/>
      <c r="STX1" s="219"/>
      <c r="STY1" s="219"/>
      <c r="STZ1" s="219"/>
      <c r="SUA1" s="219"/>
      <c r="SUB1" s="219"/>
      <c r="SUC1" s="219"/>
      <c r="SUD1" s="219"/>
      <c r="SUE1" s="219"/>
      <c r="SUF1" s="219"/>
      <c r="SUG1" s="219"/>
      <c r="SUH1" s="219"/>
      <c r="SUI1" s="219"/>
      <c r="SUJ1" s="219"/>
      <c r="SUK1" s="219"/>
      <c r="SUL1" s="219"/>
      <c r="SUM1" s="219"/>
      <c r="SUN1" s="219"/>
      <c r="SUO1" s="219"/>
      <c r="SUP1" s="219"/>
      <c r="SUQ1" s="219"/>
      <c r="SUR1" s="219"/>
      <c r="SUS1" s="219"/>
      <c r="SUT1" s="219"/>
      <c r="SUU1" s="219"/>
      <c r="SUV1" s="219"/>
      <c r="SUW1" s="219"/>
      <c r="SUX1" s="219"/>
      <c r="SUY1" s="219"/>
      <c r="SUZ1" s="219"/>
      <c r="SVA1" s="219"/>
      <c r="SVB1" s="219"/>
      <c r="SVC1" s="219"/>
      <c r="SVD1" s="219"/>
      <c r="SVE1" s="219"/>
      <c r="SVF1" s="219"/>
      <c r="SVG1" s="219"/>
      <c r="SVH1" s="219"/>
      <c r="SVI1" s="219"/>
      <c r="SVJ1" s="219"/>
      <c r="SVK1" s="219"/>
      <c r="SVL1" s="219"/>
      <c r="SVM1" s="219"/>
      <c r="SVN1" s="219"/>
      <c r="SVO1" s="219"/>
      <c r="SVP1" s="219"/>
      <c r="SVQ1" s="219"/>
      <c r="SVR1" s="219"/>
      <c r="SVS1" s="219"/>
      <c r="SVT1" s="219"/>
      <c r="SVU1" s="219"/>
      <c r="SVV1" s="219"/>
      <c r="SVW1" s="219"/>
      <c r="SVX1" s="219"/>
      <c r="SVY1" s="219"/>
      <c r="SVZ1" s="219"/>
      <c r="SWA1" s="219"/>
      <c r="SWB1" s="219"/>
      <c r="SWC1" s="219"/>
      <c r="SWD1" s="219"/>
      <c r="SWE1" s="219"/>
      <c r="SWF1" s="219"/>
      <c r="SWG1" s="219"/>
      <c r="SWH1" s="219"/>
      <c r="SWI1" s="219"/>
      <c r="SWJ1" s="219"/>
      <c r="SWK1" s="219"/>
      <c r="SWL1" s="219"/>
      <c r="SWM1" s="219"/>
      <c r="SWN1" s="219"/>
      <c r="SWO1" s="219"/>
      <c r="SWP1" s="219"/>
      <c r="SWQ1" s="219"/>
      <c r="SWR1" s="219"/>
      <c r="SWS1" s="219"/>
      <c r="SWT1" s="219"/>
      <c r="SWU1" s="219"/>
      <c r="SWV1" s="219"/>
      <c r="SWW1" s="219"/>
      <c r="SWX1" s="219"/>
      <c r="SWY1" s="219"/>
      <c r="SWZ1" s="219"/>
      <c r="SXA1" s="219"/>
      <c r="SXB1" s="219"/>
      <c r="SXC1" s="219"/>
      <c r="SXD1" s="219"/>
      <c r="SXE1" s="219"/>
      <c r="SXF1" s="219"/>
      <c r="SXG1" s="219"/>
      <c r="SXH1" s="219"/>
      <c r="SXI1" s="219"/>
      <c r="SXJ1" s="219"/>
      <c r="SXK1" s="219"/>
      <c r="SXL1" s="219"/>
      <c r="SXM1" s="219"/>
      <c r="SXN1" s="219"/>
      <c r="SXO1" s="219"/>
      <c r="SXP1" s="219"/>
      <c r="SXQ1" s="219"/>
      <c r="SXR1" s="219"/>
      <c r="SXS1" s="219"/>
      <c r="SXT1" s="219"/>
      <c r="SXU1" s="219"/>
      <c r="SXV1" s="219"/>
      <c r="SXW1" s="219"/>
      <c r="SXX1" s="219"/>
      <c r="SXY1" s="219"/>
      <c r="SXZ1" s="219"/>
      <c r="SYA1" s="219"/>
      <c r="SYB1" s="219"/>
      <c r="SYC1" s="219"/>
      <c r="SYD1" s="219"/>
      <c r="SYE1" s="219"/>
      <c r="SYF1" s="219"/>
      <c r="SYG1" s="219"/>
      <c r="SYH1" s="219"/>
      <c r="SYI1" s="219"/>
      <c r="SYJ1" s="219"/>
      <c r="SYK1" s="219"/>
      <c r="SYL1" s="219"/>
      <c r="SYM1" s="219"/>
      <c r="SYN1" s="219"/>
      <c r="SYO1" s="219"/>
      <c r="SYP1" s="219"/>
      <c r="SYQ1" s="219"/>
      <c r="SYR1" s="219"/>
      <c r="SYS1" s="219"/>
      <c r="SYT1" s="219"/>
      <c r="SYU1" s="219"/>
      <c r="SYV1" s="219"/>
      <c r="SYW1" s="219"/>
      <c r="SYX1" s="219"/>
      <c r="SYY1" s="219"/>
      <c r="SYZ1" s="219"/>
      <c r="SZA1" s="219"/>
      <c r="SZB1" s="219"/>
      <c r="SZC1" s="219"/>
      <c r="SZD1" s="219"/>
      <c r="SZE1" s="219"/>
      <c r="SZF1" s="219"/>
      <c r="SZG1" s="219"/>
      <c r="SZH1" s="219"/>
      <c r="SZI1" s="219"/>
      <c r="SZJ1" s="219"/>
      <c r="SZK1" s="219"/>
      <c r="SZL1" s="219"/>
      <c r="SZM1" s="219"/>
      <c r="SZN1" s="219"/>
      <c r="SZO1" s="219"/>
      <c r="SZP1" s="219"/>
      <c r="SZQ1" s="219"/>
      <c r="SZR1" s="219"/>
      <c r="SZS1" s="219"/>
      <c r="SZT1" s="219"/>
      <c r="SZU1" s="219"/>
      <c r="SZV1" s="219"/>
      <c r="SZW1" s="219"/>
      <c r="SZX1" s="219"/>
      <c r="SZY1" s="219"/>
      <c r="SZZ1" s="219"/>
      <c r="TAA1" s="219"/>
      <c r="TAB1" s="219"/>
      <c r="TAC1" s="219"/>
      <c r="TAD1" s="219"/>
      <c r="TAE1" s="219"/>
      <c r="TAF1" s="219"/>
      <c r="TAG1" s="219"/>
      <c r="TAH1" s="219"/>
      <c r="TAI1" s="219"/>
      <c r="TAJ1" s="219"/>
      <c r="TAK1" s="219"/>
      <c r="TAL1" s="219"/>
      <c r="TAM1" s="219"/>
      <c r="TAN1" s="219"/>
      <c r="TAO1" s="219"/>
      <c r="TAP1" s="219"/>
      <c r="TAQ1" s="219"/>
      <c r="TAR1" s="219"/>
      <c r="TAS1" s="219"/>
      <c r="TAT1" s="219"/>
      <c r="TAU1" s="219"/>
      <c r="TAV1" s="219"/>
      <c r="TAW1" s="219"/>
      <c r="TAX1" s="219"/>
      <c r="TAY1" s="219"/>
      <c r="TAZ1" s="219"/>
      <c r="TBA1" s="219"/>
      <c r="TBB1" s="219"/>
      <c r="TBC1" s="219"/>
      <c r="TBD1" s="219"/>
      <c r="TBE1" s="219"/>
      <c r="TBF1" s="219"/>
      <c r="TBG1" s="219"/>
      <c r="TBH1" s="219"/>
      <c r="TBI1" s="219"/>
      <c r="TBJ1" s="219"/>
      <c r="TBK1" s="219"/>
      <c r="TBL1" s="219"/>
      <c r="TBM1" s="219"/>
      <c r="TBN1" s="219"/>
      <c r="TBO1" s="219"/>
      <c r="TBP1" s="219"/>
      <c r="TBQ1" s="219"/>
      <c r="TBR1" s="219"/>
      <c r="TBS1" s="219"/>
      <c r="TBT1" s="219"/>
      <c r="TBU1" s="219"/>
      <c r="TBV1" s="219"/>
      <c r="TBW1" s="219"/>
      <c r="TBX1" s="219"/>
      <c r="TBY1" s="219"/>
      <c r="TBZ1" s="219"/>
      <c r="TCA1" s="219"/>
      <c r="TCB1" s="219"/>
      <c r="TCC1" s="219"/>
      <c r="TCD1" s="219"/>
      <c r="TCE1" s="219"/>
      <c r="TCF1" s="219"/>
      <c r="TCG1" s="219"/>
      <c r="TCH1" s="219"/>
      <c r="TCI1" s="219"/>
      <c r="TCJ1" s="219"/>
      <c r="TCK1" s="219"/>
      <c r="TCL1" s="219"/>
      <c r="TCM1" s="219"/>
      <c r="TCN1" s="219"/>
      <c r="TCO1" s="219"/>
      <c r="TCP1" s="219"/>
      <c r="TCQ1" s="219"/>
      <c r="TCR1" s="219"/>
      <c r="TCS1" s="219"/>
      <c r="TCT1" s="219"/>
      <c r="TCU1" s="219"/>
      <c r="TCV1" s="219"/>
      <c r="TCW1" s="219"/>
      <c r="TCX1" s="219"/>
      <c r="TCY1" s="219"/>
      <c r="TCZ1" s="219"/>
      <c r="TDA1" s="219"/>
      <c r="TDB1" s="219"/>
      <c r="TDC1" s="219"/>
      <c r="TDD1" s="219"/>
      <c r="TDE1" s="219"/>
      <c r="TDF1" s="219"/>
      <c r="TDG1" s="219"/>
      <c r="TDH1" s="219"/>
      <c r="TDI1" s="219"/>
      <c r="TDJ1" s="219"/>
      <c r="TDK1" s="219"/>
      <c r="TDL1" s="219"/>
      <c r="TDM1" s="219"/>
      <c r="TDN1" s="219"/>
      <c r="TDO1" s="219"/>
      <c r="TDP1" s="219"/>
      <c r="TDQ1" s="219"/>
      <c r="TDR1" s="219"/>
      <c r="TDS1" s="219"/>
      <c r="TDT1" s="219"/>
      <c r="TDU1" s="219"/>
      <c r="TDV1" s="219"/>
      <c r="TDW1" s="219"/>
      <c r="TDX1" s="219"/>
      <c r="TDY1" s="219"/>
      <c r="TDZ1" s="219"/>
      <c r="TEA1" s="219"/>
      <c r="TEB1" s="219"/>
      <c r="TEC1" s="219"/>
      <c r="TED1" s="219"/>
      <c r="TEE1" s="219"/>
      <c r="TEF1" s="219"/>
      <c r="TEG1" s="219"/>
      <c r="TEH1" s="219"/>
      <c r="TEI1" s="219"/>
      <c r="TEJ1" s="219"/>
      <c r="TEK1" s="219"/>
      <c r="TEL1" s="219"/>
      <c r="TEM1" s="219"/>
      <c r="TEN1" s="219"/>
      <c r="TEO1" s="219"/>
      <c r="TEP1" s="219"/>
      <c r="TEQ1" s="219"/>
      <c r="TER1" s="219"/>
      <c r="TES1" s="219"/>
      <c r="TET1" s="219"/>
      <c r="TEU1" s="219"/>
      <c r="TEV1" s="219"/>
      <c r="TEW1" s="219"/>
      <c r="TEX1" s="219"/>
      <c r="TEY1" s="219"/>
      <c r="TEZ1" s="219"/>
      <c r="TFA1" s="219"/>
      <c r="TFB1" s="219"/>
      <c r="TFC1" s="219"/>
      <c r="TFD1" s="219"/>
      <c r="TFE1" s="219"/>
      <c r="TFF1" s="219"/>
      <c r="TFG1" s="219"/>
      <c r="TFH1" s="219"/>
      <c r="TFI1" s="219"/>
      <c r="TFJ1" s="219"/>
      <c r="TFK1" s="219"/>
      <c r="TFL1" s="219"/>
      <c r="TFM1" s="219"/>
      <c r="TFN1" s="219"/>
      <c r="TFO1" s="219"/>
      <c r="TFP1" s="219"/>
      <c r="TFQ1" s="219"/>
      <c r="TFR1" s="219"/>
      <c r="TFS1" s="219"/>
      <c r="TFT1" s="219"/>
      <c r="TFU1" s="219"/>
      <c r="TFV1" s="219"/>
      <c r="TFW1" s="219"/>
      <c r="TFX1" s="219"/>
      <c r="TFY1" s="219"/>
      <c r="TFZ1" s="219"/>
      <c r="TGA1" s="219"/>
      <c r="TGB1" s="219"/>
      <c r="TGC1" s="219"/>
      <c r="TGD1" s="219"/>
      <c r="TGE1" s="219"/>
      <c r="TGF1" s="219"/>
      <c r="TGG1" s="219"/>
      <c r="TGH1" s="219"/>
      <c r="TGI1" s="219"/>
      <c r="TGJ1" s="219"/>
      <c r="TGK1" s="219"/>
      <c r="TGL1" s="219"/>
      <c r="TGM1" s="219"/>
      <c r="TGN1" s="219"/>
      <c r="TGO1" s="219"/>
      <c r="TGP1" s="219"/>
      <c r="TGQ1" s="219"/>
      <c r="TGR1" s="219"/>
      <c r="TGS1" s="219"/>
      <c r="TGT1" s="219"/>
      <c r="TGU1" s="219"/>
      <c r="TGV1" s="219"/>
      <c r="TGW1" s="219"/>
      <c r="TGX1" s="219"/>
      <c r="TGY1" s="219"/>
      <c r="TGZ1" s="219"/>
      <c r="THA1" s="219"/>
      <c r="THB1" s="219"/>
      <c r="THC1" s="219"/>
      <c r="THD1" s="219"/>
      <c r="THE1" s="219"/>
      <c r="THF1" s="219"/>
      <c r="THG1" s="219"/>
      <c r="THH1" s="219"/>
      <c r="THI1" s="219"/>
      <c r="THJ1" s="219"/>
      <c r="THK1" s="219"/>
      <c r="THL1" s="219"/>
      <c r="THM1" s="219"/>
      <c r="THN1" s="219"/>
      <c r="THO1" s="219"/>
      <c r="THP1" s="219"/>
      <c r="THQ1" s="219"/>
      <c r="THR1" s="219"/>
      <c r="THS1" s="219"/>
      <c r="THT1" s="219"/>
      <c r="THU1" s="219"/>
      <c r="THV1" s="219"/>
      <c r="THW1" s="219"/>
      <c r="THX1" s="219"/>
      <c r="THY1" s="219"/>
      <c r="THZ1" s="219"/>
      <c r="TIA1" s="219"/>
      <c r="TIB1" s="219"/>
      <c r="TIC1" s="219"/>
      <c r="TID1" s="219"/>
      <c r="TIE1" s="219"/>
      <c r="TIF1" s="219"/>
      <c r="TIG1" s="219"/>
      <c r="TIH1" s="219"/>
      <c r="TII1" s="219"/>
      <c r="TIJ1" s="219"/>
      <c r="TIK1" s="219"/>
      <c r="TIL1" s="219"/>
      <c r="TIM1" s="219"/>
      <c r="TIN1" s="219"/>
      <c r="TIO1" s="219"/>
      <c r="TIP1" s="219"/>
      <c r="TIQ1" s="219"/>
      <c r="TIR1" s="219"/>
      <c r="TIS1" s="219"/>
      <c r="TIT1" s="219"/>
      <c r="TIU1" s="219"/>
      <c r="TIV1" s="219"/>
      <c r="TIW1" s="219"/>
      <c r="TIX1" s="219"/>
      <c r="TIY1" s="219"/>
      <c r="TIZ1" s="219"/>
      <c r="TJA1" s="219"/>
      <c r="TJB1" s="219"/>
      <c r="TJC1" s="219"/>
      <c r="TJD1" s="219"/>
      <c r="TJE1" s="219"/>
      <c r="TJF1" s="219"/>
      <c r="TJG1" s="219"/>
      <c r="TJH1" s="219"/>
      <c r="TJI1" s="219"/>
      <c r="TJJ1" s="219"/>
      <c r="TJK1" s="219"/>
      <c r="TJL1" s="219"/>
      <c r="TJM1" s="219"/>
      <c r="TJN1" s="219"/>
      <c r="TJO1" s="219"/>
      <c r="TJP1" s="219"/>
      <c r="TJQ1" s="219"/>
      <c r="TJR1" s="219"/>
      <c r="TJS1" s="219"/>
      <c r="TJT1" s="219"/>
      <c r="TJU1" s="219"/>
      <c r="TJV1" s="219"/>
      <c r="TJW1" s="219"/>
      <c r="TJX1" s="219"/>
      <c r="TJY1" s="219"/>
      <c r="TJZ1" s="219"/>
      <c r="TKA1" s="219"/>
      <c r="TKB1" s="219"/>
      <c r="TKC1" s="219"/>
      <c r="TKD1" s="219"/>
      <c r="TKE1" s="219"/>
      <c r="TKF1" s="219"/>
      <c r="TKG1" s="219"/>
      <c r="TKH1" s="219"/>
      <c r="TKI1" s="219"/>
      <c r="TKJ1" s="219"/>
      <c r="TKK1" s="219"/>
      <c r="TKL1" s="219"/>
      <c r="TKM1" s="219"/>
      <c r="TKN1" s="219"/>
      <c r="TKO1" s="219"/>
      <c r="TKP1" s="219"/>
      <c r="TKQ1" s="219"/>
      <c r="TKR1" s="219"/>
      <c r="TKS1" s="219"/>
      <c r="TKT1" s="219"/>
      <c r="TKU1" s="219"/>
      <c r="TKV1" s="219"/>
      <c r="TKW1" s="219"/>
      <c r="TKX1" s="219"/>
      <c r="TKY1" s="219"/>
      <c r="TKZ1" s="219"/>
      <c r="TLA1" s="219"/>
      <c r="TLB1" s="219"/>
      <c r="TLC1" s="219"/>
      <c r="TLD1" s="219"/>
      <c r="TLE1" s="219"/>
      <c r="TLF1" s="219"/>
      <c r="TLG1" s="219"/>
      <c r="TLH1" s="219"/>
      <c r="TLI1" s="219"/>
      <c r="TLJ1" s="219"/>
      <c r="TLK1" s="219"/>
      <c r="TLL1" s="219"/>
      <c r="TLM1" s="219"/>
      <c r="TLN1" s="219"/>
      <c r="TLO1" s="219"/>
      <c r="TLP1" s="219"/>
      <c r="TLQ1" s="219"/>
      <c r="TLR1" s="219"/>
      <c r="TLS1" s="219"/>
      <c r="TLT1" s="219"/>
      <c r="TLU1" s="219"/>
      <c r="TLV1" s="219"/>
      <c r="TLW1" s="219"/>
      <c r="TLX1" s="219"/>
      <c r="TLY1" s="219"/>
      <c r="TLZ1" s="219"/>
      <c r="TMA1" s="219"/>
      <c r="TMB1" s="219"/>
      <c r="TMC1" s="219"/>
      <c r="TMD1" s="219"/>
      <c r="TME1" s="219"/>
      <c r="TMF1" s="219"/>
      <c r="TMG1" s="219"/>
      <c r="TMH1" s="219"/>
      <c r="TMI1" s="219"/>
      <c r="TMJ1" s="219"/>
      <c r="TMK1" s="219"/>
      <c r="TML1" s="219"/>
      <c r="TMM1" s="219"/>
      <c r="TMN1" s="219"/>
      <c r="TMO1" s="219"/>
      <c r="TMP1" s="219"/>
      <c r="TMQ1" s="219"/>
      <c r="TMR1" s="219"/>
      <c r="TMS1" s="219"/>
      <c r="TMT1" s="219"/>
      <c r="TMU1" s="219"/>
      <c r="TMV1" s="219"/>
      <c r="TMW1" s="219"/>
      <c r="TMX1" s="219"/>
      <c r="TMY1" s="219"/>
      <c r="TMZ1" s="219"/>
      <c r="TNA1" s="219"/>
      <c r="TNB1" s="219"/>
      <c r="TNC1" s="219"/>
      <c r="TND1" s="219"/>
      <c r="TNE1" s="219"/>
      <c r="TNF1" s="219"/>
      <c r="TNG1" s="219"/>
      <c r="TNH1" s="219"/>
      <c r="TNI1" s="219"/>
      <c r="TNJ1" s="219"/>
      <c r="TNK1" s="219"/>
      <c r="TNL1" s="219"/>
      <c r="TNM1" s="219"/>
      <c r="TNN1" s="219"/>
      <c r="TNO1" s="219"/>
      <c r="TNP1" s="219"/>
      <c r="TNQ1" s="219"/>
      <c r="TNR1" s="219"/>
      <c r="TNS1" s="219"/>
      <c r="TNT1" s="219"/>
      <c r="TNU1" s="219"/>
      <c r="TNV1" s="219"/>
      <c r="TNW1" s="219"/>
      <c r="TNX1" s="219"/>
      <c r="TNY1" s="219"/>
      <c r="TNZ1" s="219"/>
      <c r="TOA1" s="219"/>
      <c r="TOB1" s="219"/>
      <c r="TOC1" s="219"/>
      <c r="TOD1" s="219"/>
      <c r="TOE1" s="219"/>
      <c r="TOF1" s="219"/>
      <c r="TOG1" s="219"/>
      <c r="TOH1" s="219"/>
      <c r="TOI1" s="219"/>
      <c r="TOJ1" s="219"/>
      <c r="TOK1" s="219"/>
      <c r="TOL1" s="219"/>
      <c r="TOM1" s="219"/>
      <c r="TON1" s="219"/>
      <c r="TOO1" s="219"/>
      <c r="TOP1" s="219"/>
      <c r="TOQ1" s="219"/>
      <c r="TOR1" s="219"/>
      <c r="TOS1" s="219"/>
      <c r="TOT1" s="219"/>
      <c r="TOU1" s="219"/>
      <c r="TOV1" s="219"/>
      <c r="TOW1" s="219"/>
      <c r="TOX1" s="219"/>
      <c r="TOY1" s="219"/>
      <c r="TOZ1" s="219"/>
      <c r="TPA1" s="219"/>
      <c r="TPB1" s="219"/>
      <c r="TPC1" s="219"/>
      <c r="TPD1" s="219"/>
      <c r="TPE1" s="219"/>
      <c r="TPF1" s="219"/>
      <c r="TPG1" s="219"/>
      <c r="TPH1" s="219"/>
      <c r="TPI1" s="219"/>
      <c r="TPJ1" s="219"/>
      <c r="TPK1" s="219"/>
      <c r="TPL1" s="219"/>
      <c r="TPM1" s="219"/>
      <c r="TPN1" s="219"/>
      <c r="TPO1" s="219"/>
      <c r="TPP1" s="219"/>
      <c r="TPQ1" s="219"/>
      <c r="TPR1" s="219"/>
      <c r="TPS1" s="219"/>
      <c r="TPT1" s="219"/>
      <c r="TPU1" s="219"/>
      <c r="TPV1" s="219"/>
      <c r="TPW1" s="219"/>
      <c r="TPX1" s="219"/>
      <c r="TPY1" s="219"/>
      <c r="TPZ1" s="219"/>
      <c r="TQA1" s="219"/>
      <c r="TQB1" s="219"/>
      <c r="TQC1" s="219"/>
      <c r="TQD1" s="219"/>
      <c r="TQE1" s="219"/>
      <c r="TQF1" s="219"/>
      <c r="TQG1" s="219"/>
      <c r="TQH1" s="219"/>
      <c r="TQI1" s="219"/>
      <c r="TQJ1" s="219"/>
      <c r="TQK1" s="219"/>
      <c r="TQL1" s="219"/>
      <c r="TQM1" s="219"/>
      <c r="TQN1" s="219"/>
      <c r="TQO1" s="219"/>
      <c r="TQP1" s="219"/>
      <c r="TQQ1" s="219"/>
      <c r="TQR1" s="219"/>
      <c r="TQS1" s="219"/>
      <c r="TQT1" s="219"/>
      <c r="TQU1" s="219"/>
      <c r="TQV1" s="219"/>
      <c r="TQW1" s="219"/>
      <c r="TQX1" s="219"/>
      <c r="TQY1" s="219"/>
      <c r="TQZ1" s="219"/>
      <c r="TRA1" s="219"/>
      <c r="TRB1" s="219"/>
      <c r="TRC1" s="219"/>
      <c r="TRD1" s="219"/>
      <c r="TRE1" s="219"/>
      <c r="TRF1" s="219"/>
      <c r="TRG1" s="219"/>
      <c r="TRH1" s="219"/>
      <c r="TRI1" s="219"/>
      <c r="TRJ1" s="219"/>
      <c r="TRK1" s="219"/>
      <c r="TRL1" s="219"/>
      <c r="TRM1" s="219"/>
      <c r="TRN1" s="219"/>
      <c r="TRO1" s="219"/>
      <c r="TRP1" s="219"/>
      <c r="TRQ1" s="219"/>
      <c r="TRR1" s="219"/>
      <c r="TRS1" s="219"/>
      <c r="TRT1" s="219"/>
      <c r="TRU1" s="219"/>
      <c r="TRV1" s="219"/>
      <c r="TRW1" s="219"/>
      <c r="TRX1" s="219"/>
      <c r="TRY1" s="219"/>
      <c r="TRZ1" s="219"/>
      <c r="TSA1" s="219"/>
      <c r="TSB1" s="219"/>
      <c r="TSC1" s="219"/>
      <c r="TSD1" s="219"/>
      <c r="TSE1" s="219"/>
      <c r="TSF1" s="219"/>
      <c r="TSG1" s="219"/>
      <c r="TSH1" s="219"/>
      <c r="TSI1" s="219"/>
      <c r="TSJ1" s="219"/>
      <c r="TSK1" s="219"/>
      <c r="TSL1" s="219"/>
      <c r="TSM1" s="219"/>
      <c r="TSN1" s="219"/>
      <c r="TSO1" s="219"/>
      <c r="TSP1" s="219"/>
      <c r="TSQ1" s="219"/>
      <c r="TSR1" s="219"/>
      <c r="TSS1" s="219"/>
      <c r="TST1" s="219"/>
      <c r="TSU1" s="219"/>
      <c r="TSV1" s="219"/>
      <c r="TSW1" s="219"/>
      <c r="TSX1" s="219"/>
      <c r="TSY1" s="219"/>
      <c r="TSZ1" s="219"/>
      <c r="TTA1" s="219"/>
      <c r="TTB1" s="219"/>
      <c r="TTC1" s="219"/>
      <c r="TTD1" s="219"/>
      <c r="TTE1" s="219"/>
      <c r="TTF1" s="219"/>
      <c r="TTG1" s="219"/>
      <c r="TTH1" s="219"/>
      <c r="TTI1" s="219"/>
      <c r="TTJ1" s="219"/>
      <c r="TTK1" s="219"/>
      <c r="TTL1" s="219"/>
      <c r="TTM1" s="219"/>
      <c r="TTN1" s="219"/>
      <c r="TTO1" s="219"/>
      <c r="TTP1" s="219"/>
      <c r="TTQ1" s="219"/>
      <c r="TTR1" s="219"/>
      <c r="TTS1" s="219"/>
      <c r="TTT1" s="219"/>
      <c r="TTU1" s="219"/>
      <c r="TTV1" s="219"/>
      <c r="TTW1" s="219"/>
      <c r="TTX1" s="219"/>
      <c r="TTY1" s="219"/>
      <c r="TTZ1" s="219"/>
      <c r="TUA1" s="219"/>
      <c r="TUB1" s="219"/>
      <c r="TUC1" s="219"/>
      <c r="TUD1" s="219"/>
      <c r="TUE1" s="219"/>
      <c r="TUF1" s="219"/>
      <c r="TUG1" s="219"/>
      <c r="TUH1" s="219"/>
      <c r="TUI1" s="219"/>
      <c r="TUJ1" s="219"/>
      <c r="TUK1" s="219"/>
      <c r="TUL1" s="219"/>
      <c r="TUM1" s="219"/>
      <c r="TUN1" s="219"/>
      <c r="TUO1" s="219"/>
      <c r="TUP1" s="219"/>
      <c r="TUQ1" s="219"/>
      <c r="TUR1" s="219"/>
      <c r="TUS1" s="219"/>
      <c r="TUT1" s="219"/>
      <c r="TUU1" s="219"/>
      <c r="TUV1" s="219"/>
      <c r="TUW1" s="219"/>
      <c r="TUX1" s="219"/>
      <c r="TUY1" s="219"/>
      <c r="TUZ1" s="219"/>
      <c r="TVA1" s="219"/>
      <c r="TVB1" s="219"/>
      <c r="TVC1" s="219"/>
      <c r="TVD1" s="219"/>
      <c r="TVE1" s="219"/>
      <c r="TVF1" s="219"/>
      <c r="TVG1" s="219"/>
      <c r="TVH1" s="219"/>
      <c r="TVI1" s="219"/>
      <c r="TVJ1" s="219"/>
      <c r="TVK1" s="219"/>
      <c r="TVL1" s="219"/>
      <c r="TVM1" s="219"/>
      <c r="TVN1" s="219"/>
      <c r="TVO1" s="219"/>
      <c r="TVP1" s="219"/>
      <c r="TVQ1" s="219"/>
      <c r="TVR1" s="219"/>
      <c r="TVS1" s="219"/>
      <c r="TVT1" s="219"/>
      <c r="TVU1" s="219"/>
      <c r="TVV1" s="219"/>
      <c r="TVW1" s="219"/>
      <c r="TVX1" s="219"/>
      <c r="TVY1" s="219"/>
      <c r="TVZ1" s="219"/>
      <c r="TWA1" s="219"/>
      <c r="TWB1" s="219"/>
      <c r="TWC1" s="219"/>
      <c r="TWD1" s="219"/>
      <c r="TWE1" s="219"/>
      <c r="TWF1" s="219"/>
      <c r="TWG1" s="219"/>
      <c r="TWH1" s="219"/>
      <c r="TWI1" s="219"/>
      <c r="TWJ1" s="219"/>
      <c r="TWK1" s="219"/>
      <c r="TWL1" s="219"/>
      <c r="TWM1" s="219"/>
      <c r="TWN1" s="219"/>
      <c r="TWO1" s="219"/>
      <c r="TWP1" s="219"/>
      <c r="TWQ1" s="219"/>
      <c r="TWR1" s="219"/>
      <c r="TWS1" s="219"/>
      <c r="TWT1" s="219"/>
      <c r="TWU1" s="219"/>
      <c r="TWV1" s="219"/>
      <c r="TWW1" s="219"/>
      <c r="TWX1" s="219"/>
      <c r="TWY1" s="219"/>
      <c r="TWZ1" s="219"/>
      <c r="TXA1" s="219"/>
      <c r="TXB1" s="219"/>
      <c r="TXC1" s="219"/>
      <c r="TXD1" s="219"/>
      <c r="TXE1" s="219"/>
      <c r="TXF1" s="219"/>
      <c r="TXG1" s="219"/>
      <c r="TXH1" s="219"/>
      <c r="TXI1" s="219"/>
      <c r="TXJ1" s="219"/>
      <c r="TXK1" s="219"/>
      <c r="TXL1" s="219"/>
      <c r="TXM1" s="219"/>
      <c r="TXN1" s="219"/>
      <c r="TXO1" s="219"/>
      <c r="TXP1" s="219"/>
      <c r="TXQ1" s="219"/>
      <c r="TXR1" s="219"/>
      <c r="TXS1" s="219"/>
      <c r="TXT1" s="219"/>
      <c r="TXU1" s="219"/>
      <c r="TXV1" s="219"/>
      <c r="TXW1" s="219"/>
      <c r="TXX1" s="219"/>
      <c r="TXY1" s="219"/>
      <c r="TXZ1" s="219"/>
      <c r="TYA1" s="219"/>
      <c r="TYB1" s="219"/>
      <c r="TYC1" s="219"/>
      <c r="TYD1" s="219"/>
      <c r="TYE1" s="219"/>
      <c r="TYF1" s="219"/>
      <c r="TYG1" s="219"/>
      <c r="TYH1" s="219"/>
      <c r="TYI1" s="219"/>
      <c r="TYJ1" s="219"/>
      <c r="TYK1" s="219"/>
      <c r="TYL1" s="219"/>
      <c r="TYM1" s="219"/>
      <c r="TYN1" s="219"/>
      <c r="TYO1" s="219"/>
      <c r="TYP1" s="219"/>
      <c r="TYQ1" s="219"/>
      <c r="TYR1" s="219"/>
      <c r="TYS1" s="219"/>
      <c r="TYT1" s="219"/>
      <c r="TYU1" s="219"/>
      <c r="TYV1" s="219"/>
      <c r="TYW1" s="219"/>
      <c r="TYX1" s="219"/>
      <c r="TYY1" s="219"/>
      <c r="TYZ1" s="219"/>
      <c r="TZA1" s="219"/>
      <c r="TZB1" s="219"/>
      <c r="TZC1" s="219"/>
      <c r="TZD1" s="219"/>
      <c r="TZE1" s="219"/>
      <c r="TZF1" s="219"/>
      <c r="TZG1" s="219"/>
      <c r="TZH1" s="219"/>
      <c r="TZI1" s="219"/>
      <c r="TZJ1" s="219"/>
      <c r="TZK1" s="219"/>
      <c r="TZL1" s="219"/>
      <c r="TZM1" s="219"/>
      <c r="TZN1" s="219"/>
      <c r="TZO1" s="219"/>
      <c r="TZP1" s="219"/>
      <c r="TZQ1" s="219"/>
      <c r="TZR1" s="219"/>
      <c r="TZS1" s="219"/>
      <c r="TZT1" s="219"/>
      <c r="TZU1" s="219"/>
      <c r="TZV1" s="219"/>
      <c r="TZW1" s="219"/>
      <c r="TZX1" s="219"/>
      <c r="TZY1" s="219"/>
      <c r="TZZ1" s="219"/>
      <c r="UAA1" s="219"/>
      <c r="UAB1" s="219"/>
      <c r="UAC1" s="219"/>
      <c r="UAD1" s="219"/>
      <c r="UAE1" s="219"/>
      <c r="UAF1" s="219"/>
      <c r="UAG1" s="219"/>
      <c r="UAH1" s="219"/>
      <c r="UAI1" s="219"/>
      <c r="UAJ1" s="219"/>
      <c r="UAK1" s="219"/>
      <c r="UAL1" s="219"/>
      <c r="UAM1" s="219"/>
      <c r="UAN1" s="219"/>
      <c r="UAO1" s="219"/>
      <c r="UAP1" s="219"/>
      <c r="UAQ1" s="219"/>
      <c r="UAR1" s="219"/>
      <c r="UAS1" s="219"/>
      <c r="UAT1" s="219"/>
      <c r="UAU1" s="219"/>
      <c r="UAV1" s="219"/>
      <c r="UAW1" s="219"/>
      <c r="UAX1" s="219"/>
      <c r="UAY1" s="219"/>
      <c r="UAZ1" s="219"/>
      <c r="UBA1" s="219"/>
      <c r="UBB1" s="219"/>
      <c r="UBC1" s="219"/>
      <c r="UBD1" s="219"/>
      <c r="UBE1" s="219"/>
      <c r="UBF1" s="219"/>
      <c r="UBG1" s="219"/>
      <c r="UBH1" s="219"/>
      <c r="UBI1" s="219"/>
      <c r="UBJ1" s="219"/>
      <c r="UBK1" s="219"/>
      <c r="UBL1" s="219"/>
      <c r="UBM1" s="219"/>
      <c r="UBN1" s="219"/>
      <c r="UBO1" s="219"/>
      <c r="UBP1" s="219"/>
      <c r="UBQ1" s="219"/>
      <c r="UBR1" s="219"/>
      <c r="UBS1" s="219"/>
      <c r="UBT1" s="219"/>
      <c r="UBU1" s="219"/>
      <c r="UBV1" s="219"/>
      <c r="UBW1" s="219"/>
      <c r="UBX1" s="219"/>
      <c r="UBY1" s="219"/>
      <c r="UBZ1" s="219"/>
      <c r="UCA1" s="219"/>
      <c r="UCB1" s="219"/>
      <c r="UCC1" s="219"/>
      <c r="UCD1" s="219"/>
      <c r="UCE1" s="219"/>
      <c r="UCF1" s="219"/>
      <c r="UCG1" s="219"/>
      <c r="UCH1" s="219"/>
      <c r="UCI1" s="219"/>
      <c r="UCJ1" s="219"/>
      <c r="UCK1" s="219"/>
      <c r="UCL1" s="219"/>
      <c r="UCM1" s="219"/>
      <c r="UCN1" s="219"/>
      <c r="UCO1" s="219"/>
      <c r="UCP1" s="219"/>
      <c r="UCQ1" s="219"/>
      <c r="UCR1" s="219"/>
      <c r="UCS1" s="219"/>
      <c r="UCT1" s="219"/>
      <c r="UCU1" s="219"/>
      <c r="UCV1" s="219"/>
      <c r="UCW1" s="219"/>
      <c r="UCX1" s="219"/>
      <c r="UCY1" s="219"/>
      <c r="UCZ1" s="219"/>
      <c r="UDA1" s="219"/>
      <c r="UDB1" s="219"/>
      <c r="UDC1" s="219"/>
      <c r="UDD1" s="219"/>
      <c r="UDE1" s="219"/>
      <c r="UDF1" s="219"/>
      <c r="UDG1" s="219"/>
      <c r="UDH1" s="219"/>
      <c r="UDI1" s="219"/>
      <c r="UDJ1" s="219"/>
      <c r="UDK1" s="219"/>
      <c r="UDL1" s="219"/>
      <c r="UDM1" s="219"/>
      <c r="UDN1" s="219"/>
      <c r="UDO1" s="219"/>
      <c r="UDP1" s="219"/>
      <c r="UDQ1" s="219"/>
      <c r="UDR1" s="219"/>
      <c r="UDS1" s="219"/>
      <c r="UDT1" s="219"/>
      <c r="UDU1" s="219"/>
      <c r="UDV1" s="219"/>
      <c r="UDW1" s="219"/>
      <c r="UDX1" s="219"/>
      <c r="UDY1" s="219"/>
      <c r="UDZ1" s="219"/>
      <c r="UEA1" s="219"/>
      <c r="UEB1" s="219"/>
      <c r="UEC1" s="219"/>
      <c r="UED1" s="219"/>
      <c r="UEE1" s="219"/>
      <c r="UEF1" s="219"/>
      <c r="UEG1" s="219"/>
      <c r="UEH1" s="219"/>
      <c r="UEI1" s="219"/>
      <c r="UEJ1" s="219"/>
      <c r="UEK1" s="219"/>
      <c r="UEL1" s="219"/>
      <c r="UEM1" s="219"/>
      <c r="UEN1" s="219"/>
      <c r="UEO1" s="219"/>
      <c r="UEP1" s="219"/>
      <c r="UEQ1" s="219"/>
      <c r="UER1" s="219"/>
      <c r="UES1" s="219"/>
      <c r="UET1" s="219"/>
      <c r="UEU1" s="219"/>
      <c r="UEV1" s="219"/>
      <c r="UEW1" s="219"/>
      <c r="UEX1" s="219"/>
      <c r="UEY1" s="219"/>
      <c r="UEZ1" s="219"/>
      <c r="UFA1" s="219"/>
      <c r="UFB1" s="219"/>
      <c r="UFC1" s="219"/>
      <c r="UFD1" s="219"/>
      <c r="UFE1" s="219"/>
      <c r="UFF1" s="219"/>
      <c r="UFG1" s="219"/>
      <c r="UFH1" s="219"/>
      <c r="UFI1" s="219"/>
      <c r="UFJ1" s="219"/>
      <c r="UFK1" s="219"/>
      <c r="UFL1" s="219"/>
      <c r="UFM1" s="219"/>
      <c r="UFN1" s="219"/>
      <c r="UFO1" s="219"/>
      <c r="UFP1" s="219"/>
      <c r="UFQ1" s="219"/>
      <c r="UFR1" s="219"/>
      <c r="UFS1" s="219"/>
      <c r="UFT1" s="219"/>
      <c r="UFU1" s="219"/>
      <c r="UFV1" s="219"/>
      <c r="UFW1" s="219"/>
      <c r="UFX1" s="219"/>
      <c r="UFY1" s="219"/>
      <c r="UFZ1" s="219"/>
      <c r="UGA1" s="219"/>
      <c r="UGB1" s="219"/>
      <c r="UGC1" s="219"/>
      <c r="UGD1" s="219"/>
      <c r="UGE1" s="219"/>
      <c r="UGF1" s="219"/>
      <c r="UGG1" s="219"/>
      <c r="UGH1" s="219"/>
      <c r="UGI1" s="219"/>
      <c r="UGJ1" s="219"/>
      <c r="UGK1" s="219"/>
      <c r="UGL1" s="219"/>
      <c r="UGM1" s="219"/>
      <c r="UGN1" s="219"/>
      <c r="UGO1" s="219"/>
      <c r="UGP1" s="219"/>
      <c r="UGQ1" s="219"/>
      <c r="UGR1" s="219"/>
      <c r="UGS1" s="219"/>
      <c r="UGT1" s="219"/>
      <c r="UGU1" s="219"/>
      <c r="UGV1" s="219"/>
      <c r="UGW1" s="219"/>
      <c r="UGX1" s="219"/>
      <c r="UGY1" s="219"/>
      <c r="UGZ1" s="219"/>
      <c r="UHA1" s="219"/>
      <c r="UHB1" s="219"/>
      <c r="UHC1" s="219"/>
      <c r="UHD1" s="219"/>
      <c r="UHE1" s="219"/>
      <c r="UHF1" s="219"/>
      <c r="UHG1" s="219"/>
      <c r="UHH1" s="219"/>
      <c r="UHI1" s="219"/>
      <c r="UHJ1" s="219"/>
      <c r="UHK1" s="219"/>
      <c r="UHL1" s="219"/>
      <c r="UHM1" s="219"/>
      <c r="UHN1" s="219"/>
      <c r="UHO1" s="219"/>
      <c r="UHP1" s="219"/>
      <c r="UHQ1" s="219"/>
      <c r="UHR1" s="219"/>
      <c r="UHS1" s="219"/>
      <c r="UHT1" s="219"/>
      <c r="UHU1" s="219"/>
      <c r="UHV1" s="219"/>
      <c r="UHW1" s="219"/>
      <c r="UHX1" s="219"/>
      <c r="UHY1" s="219"/>
      <c r="UHZ1" s="219"/>
      <c r="UIA1" s="219"/>
      <c r="UIB1" s="219"/>
      <c r="UIC1" s="219"/>
      <c r="UID1" s="219"/>
      <c r="UIE1" s="219"/>
      <c r="UIF1" s="219"/>
      <c r="UIG1" s="219"/>
      <c r="UIH1" s="219"/>
      <c r="UII1" s="219"/>
      <c r="UIJ1" s="219"/>
      <c r="UIK1" s="219"/>
      <c r="UIL1" s="219"/>
      <c r="UIM1" s="219"/>
      <c r="UIN1" s="219"/>
      <c r="UIO1" s="219"/>
      <c r="UIP1" s="219"/>
      <c r="UIQ1" s="219"/>
      <c r="UIR1" s="219"/>
      <c r="UIS1" s="219"/>
      <c r="UIT1" s="219"/>
      <c r="UIU1" s="219"/>
      <c r="UIV1" s="219"/>
      <c r="UIW1" s="219"/>
      <c r="UIX1" s="219"/>
      <c r="UIY1" s="219"/>
      <c r="UIZ1" s="219"/>
      <c r="UJA1" s="219"/>
      <c r="UJB1" s="219"/>
      <c r="UJC1" s="219"/>
      <c r="UJD1" s="219"/>
      <c r="UJE1" s="219"/>
      <c r="UJF1" s="219"/>
      <c r="UJG1" s="219"/>
      <c r="UJH1" s="219"/>
      <c r="UJI1" s="219"/>
      <c r="UJJ1" s="219"/>
      <c r="UJK1" s="219"/>
      <c r="UJL1" s="219"/>
      <c r="UJM1" s="219"/>
      <c r="UJN1" s="219"/>
      <c r="UJO1" s="219"/>
      <c r="UJP1" s="219"/>
      <c r="UJQ1" s="219"/>
      <c r="UJR1" s="219"/>
      <c r="UJS1" s="219"/>
      <c r="UJT1" s="219"/>
      <c r="UJU1" s="219"/>
      <c r="UJV1" s="219"/>
      <c r="UJW1" s="219"/>
      <c r="UJX1" s="219"/>
      <c r="UJY1" s="219"/>
      <c r="UJZ1" s="219"/>
      <c r="UKA1" s="219"/>
      <c r="UKB1" s="219"/>
      <c r="UKC1" s="219"/>
      <c r="UKD1" s="219"/>
      <c r="UKE1" s="219"/>
      <c r="UKF1" s="219"/>
      <c r="UKG1" s="219"/>
      <c r="UKH1" s="219"/>
      <c r="UKI1" s="219"/>
      <c r="UKJ1" s="219"/>
      <c r="UKK1" s="219"/>
      <c r="UKL1" s="219"/>
      <c r="UKM1" s="219"/>
      <c r="UKN1" s="219"/>
      <c r="UKO1" s="219"/>
      <c r="UKP1" s="219"/>
      <c r="UKQ1" s="219"/>
      <c r="UKR1" s="219"/>
      <c r="UKS1" s="219"/>
      <c r="UKT1" s="219"/>
      <c r="UKU1" s="219"/>
      <c r="UKV1" s="219"/>
      <c r="UKW1" s="219"/>
      <c r="UKX1" s="219"/>
      <c r="UKY1" s="219"/>
      <c r="UKZ1" s="219"/>
      <c r="ULA1" s="219"/>
      <c r="ULB1" s="219"/>
      <c r="ULC1" s="219"/>
      <c r="ULD1" s="219"/>
      <c r="ULE1" s="219"/>
      <c r="ULF1" s="219"/>
      <c r="ULG1" s="219"/>
      <c r="ULH1" s="219"/>
      <c r="ULI1" s="219"/>
      <c r="ULJ1" s="219"/>
      <c r="ULK1" s="219"/>
      <c r="ULL1" s="219"/>
      <c r="ULM1" s="219"/>
      <c r="ULN1" s="219"/>
      <c r="ULO1" s="219"/>
      <c r="ULP1" s="219"/>
      <c r="ULQ1" s="219"/>
      <c r="ULR1" s="219"/>
      <c r="ULS1" s="219"/>
      <c r="ULT1" s="219"/>
      <c r="ULU1" s="219"/>
      <c r="ULV1" s="219"/>
      <c r="ULW1" s="219"/>
      <c r="ULX1" s="219"/>
      <c r="ULY1" s="219"/>
      <c r="ULZ1" s="219"/>
      <c r="UMA1" s="219"/>
      <c r="UMB1" s="219"/>
      <c r="UMC1" s="219"/>
      <c r="UMD1" s="219"/>
      <c r="UME1" s="219"/>
      <c r="UMF1" s="219"/>
      <c r="UMG1" s="219"/>
      <c r="UMH1" s="219"/>
      <c r="UMI1" s="219"/>
      <c r="UMJ1" s="219"/>
      <c r="UMK1" s="219"/>
      <c r="UML1" s="219"/>
      <c r="UMM1" s="219"/>
      <c r="UMN1" s="219"/>
      <c r="UMO1" s="219"/>
      <c r="UMP1" s="219"/>
      <c r="UMQ1" s="219"/>
      <c r="UMR1" s="219"/>
      <c r="UMS1" s="219"/>
      <c r="UMT1" s="219"/>
      <c r="UMU1" s="219"/>
      <c r="UMV1" s="219"/>
      <c r="UMW1" s="219"/>
      <c r="UMX1" s="219"/>
      <c r="UMY1" s="219"/>
      <c r="UMZ1" s="219"/>
      <c r="UNA1" s="219"/>
      <c r="UNB1" s="219"/>
      <c r="UNC1" s="219"/>
      <c r="UND1" s="219"/>
      <c r="UNE1" s="219"/>
      <c r="UNF1" s="219"/>
      <c r="UNG1" s="219"/>
      <c r="UNH1" s="219"/>
      <c r="UNI1" s="219"/>
      <c r="UNJ1" s="219"/>
      <c r="UNK1" s="219"/>
      <c r="UNL1" s="219"/>
      <c r="UNM1" s="219"/>
      <c r="UNN1" s="219"/>
      <c r="UNO1" s="219"/>
      <c r="UNP1" s="219"/>
      <c r="UNQ1" s="219"/>
      <c r="UNR1" s="219"/>
      <c r="UNS1" s="219"/>
      <c r="UNT1" s="219"/>
      <c r="UNU1" s="219"/>
      <c r="UNV1" s="219"/>
      <c r="UNW1" s="219"/>
      <c r="UNX1" s="219"/>
      <c r="UNY1" s="219"/>
      <c r="UNZ1" s="219"/>
      <c r="UOA1" s="219"/>
      <c r="UOB1" s="219"/>
      <c r="UOC1" s="219"/>
      <c r="UOD1" s="219"/>
      <c r="UOE1" s="219"/>
      <c r="UOF1" s="219"/>
      <c r="UOG1" s="219"/>
      <c r="UOH1" s="219"/>
      <c r="UOI1" s="219"/>
      <c r="UOJ1" s="219"/>
      <c r="UOK1" s="219"/>
      <c r="UOL1" s="219"/>
      <c r="UOM1" s="219"/>
      <c r="UON1" s="219"/>
      <c r="UOO1" s="219"/>
      <c r="UOP1" s="219"/>
      <c r="UOQ1" s="219"/>
      <c r="UOR1" s="219"/>
      <c r="UOS1" s="219"/>
      <c r="UOT1" s="219"/>
      <c r="UOU1" s="219"/>
      <c r="UOV1" s="219"/>
      <c r="UOW1" s="219"/>
      <c r="UOX1" s="219"/>
      <c r="UOY1" s="219"/>
      <c r="UOZ1" s="219"/>
      <c r="UPA1" s="219"/>
      <c r="UPB1" s="219"/>
      <c r="UPC1" s="219"/>
      <c r="UPD1" s="219"/>
      <c r="UPE1" s="219"/>
      <c r="UPF1" s="219"/>
      <c r="UPG1" s="219"/>
      <c r="UPH1" s="219"/>
      <c r="UPI1" s="219"/>
      <c r="UPJ1" s="219"/>
      <c r="UPK1" s="219"/>
      <c r="UPL1" s="219"/>
      <c r="UPM1" s="219"/>
      <c r="UPN1" s="219"/>
      <c r="UPO1" s="219"/>
      <c r="UPP1" s="219"/>
      <c r="UPQ1" s="219"/>
      <c r="UPR1" s="219"/>
      <c r="UPS1" s="219"/>
      <c r="UPT1" s="219"/>
      <c r="UPU1" s="219"/>
      <c r="UPV1" s="219"/>
      <c r="UPW1" s="219"/>
      <c r="UPX1" s="219"/>
      <c r="UPY1" s="219"/>
      <c r="UPZ1" s="219"/>
      <c r="UQA1" s="219"/>
      <c r="UQB1" s="219"/>
      <c r="UQC1" s="219"/>
      <c r="UQD1" s="219"/>
      <c r="UQE1" s="219"/>
      <c r="UQF1" s="219"/>
      <c r="UQG1" s="219"/>
      <c r="UQH1" s="219"/>
      <c r="UQI1" s="219"/>
      <c r="UQJ1" s="219"/>
      <c r="UQK1" s="219"/>
      <c r="UQL1" s="219"/>
      <c r="UQM1" s="219"/>
      <c r="UQN1" s="219"/>
      <c r="UQO1" s="219"/>
      <c r="UQP1" s="219"/>
      <c r="UQQ1" s="219"/>
      <c r="UQR1" s="219"/>
      <c r="UQS1" s="219"/>
      <c r="UQT1" s="219"/>
      <c r="UQU1" s="219"/>
      <c r="UQV1" s="219"/>
      <c r="UQW1" s="219"/>
      <c r="UQX1" s="219"/>
      <c r="UQY1" s="219"/>
      <c r="UQZ1" s="219"/>
      <c r="URA1" s="219"/>
      <c r="URB1" s="219"/>
      <c r="URC1" s="219"/>
      <c r="URD1" s="219"/>
      <c r="URE1" s="219"/>
      <c r="URF1" s="219"/>
      <c r="URG1" s="219"/>
      <c r="URH1" s="219"/>
      <c r="URI1" s="219"/>
      <c r="URJ1" s="219"/>
      <c r="URK1" s="219"/>
      <c r="URL1" s="219"/>
      <c r="URM1" s="219"/>
      <c r="URN1" s="219"/>
      <c r="URO1" s="219"/>
      <c r="URP1" s="219"/>
      <c r="URQ1" s="219"/>
      <c r="URR1" s="219"/>
      <c r="URS1" s="219"/>
      <c r="URT1" s="219"/>
      <c r="URU1" s="219"/>
      <c r="URV1" s="219"/>
      <c r="URW1" s="219"/>
      <c r="URX1" s="219"/>
      <c r="URY1" s="219"/>
      <c r="URZ1" s="219"/>
      <c r="USA1" s="219"/>
      <c r="USB1" s="219"/>
      <c r="USC1" s="219"/>
      <c r="USD1" s="219"/>
      <c r="USE1" s="219"/>
      <c r="USF1" s="219"/>
      <c r="USG1" s="219"/>
      <c r="USH1" s="219"/>
      <c r="USI1" s="219"/>
      <c r="USJ1" s="219"/>
      <c r="USK1" s="219"/>
      <c r="USL1" s="219"/>
      <c r="USM1" s="219"/>
      <c r="USN1" s="219"/>
      <c r="USO1" s="219"/>
      <c r="USP1" s="219"/>
      <c r="USQ1" s="219"/>
      <c r="USR1" s="219"/>
      <c r="USS1" s="219"/>
      <c r="UST1" s="219"/>
      <c r="USU1" s="219"/>
      <c r="USV1" s="219"/>
      <c r="USW1" s="219"/>
      <c r="USX1" s="219"/>
      <c r="USY1" s="219"/>
      <c r="USZ1" s="219"/>
      <c r="UTA1" s="219"/>
      <c r="UTB1" s="219"/>
      <c r="UTC1" s="219"/>
      <c r="UTD1" s="219"/>
      <c r="UTE1" s="219"/>
      <c r="UTF1" s="219"/>
      <c r="UTG1" s="219"/>
      <c r="UTH1" s="219"/>
      <c r="UTI1" s="219"/>
      <c r="UTJ1" s="219"/>
      <c r="UTK1" s="219"/>
      <c r="UTL1" s="219"/>
      <c r="UTM1" s="219"/>
      <c r="UTN1" s="219"/>
      <c r="UTO1" s="219"/>
      <c r="UTP1" s="219"/>
      <c r="UTQ1" s="219"/>
      <c r="UTR1" s="219"/>
      <c r="UTS1" s="219"/>
      <c r="UTT1" s="219"/>
      <c r="UTU1" s="219"/>
      <c r="UTV1" s="219"/>
      <c r="UTW1" s="219"/>
      <c r="UTX1" s="219"/>
      <c r="UTY1" s="219"/>
      <c r="UTZ1" s="219"/>
      <c r="UUA1" s="219"/>
      <c r="UUB1" s="219"/>
      <c r="UUC1" s="219"/>
      <c r="UUD1" s="219"/>
      <c r="UUE1" s="219"/>
      <c r="UUF1" s="219"/>
      <c r="UUG1" s="219"/>
      <c r="UUH1" s="219"/>
      <c r="UUI1" s="219"/>
      <c r="UUJ1" s="219"/>
      <c r="UUK1" s="219"/>
      <c r="UUL1" s="219"/>
      <c r="UUM1" s="219"/>
      <c r="UUN1" s="219"/>
      <c r="UUO1" s="219"/>
      <c r="UUP1" s="219"/>
      <c r="UUQ1" s="219"/>
      <c r="UUR1" s="219"/>
      <c r="UUS1" s="219"/>
      <c r="UUT1" s="219"/>
      <c r="UUU1" s="219"/>
      <c r="UUV1" s="219"/>
      <c r="UUW1" s="219"/>
      <c r="UUX1" s="219"/>
      <c r="UUY1" s="219"/>
      <c r="UUZ1" s="219"/>
      <c r="UVA1" s="219"/>
      <c r="UVB1" s="219"/>
      <c r="UVC1" s="219"/>
      <c r="UVD1" s="219"/>
      <c r="UVE1" s="219"/>
      <c r="UVF1" s="219"/>
      <c r="UVG1" s="219"/>
      <c r="UVH1" s="219"/>
      <c r="UVI1" s="219"/>
      <c r="UVJ1" s="219"/>
      <c r="UVK1" s="219"/>
      <c r="UVL1" s="219"/>
      <c r="UVM1" s="219"/>
      <c r="UVN1" s="219"/>
      <c r="UVO1" s="219"/>
      <c r="UVP1" s="219"/>
      <c r="UVQ1" s="219"/>
      <c r="UVR1" s="219"/>
      <c r="UVS1" s="219"/>
      <c r="UVT1" s="219"/>
      <c r="UVU1" s="219"/>
      <c r="UVV1" s="219"/>
      <c r="UVW1" s="219"/>
      <c r="UVX1" s="219"/>
      <c r="UVY1" s="219"/>
      <c r="UVZ1" s="219"/>
      <c r="UWA1" s="219"/>
      <c r="UWB1" s="219"/>
      <c r="UWC1" s="219"/>
      <c r="UWD1" s="219"/>
      <c r="UWE1" s="219"/>
      <c r="UWF1" s="219"/>
      <c r="UWG1" s="219"/>
      <c r="UWH1" s="219"/>
      <c r="UWI1" s="219"/>
      <c r="UWJ1" s="219"/>
      <c r="UWK1" s="219"/>
      <c r="UWL1" s="219"/>
      <c r="UWM1" s="219"/>
      <c r="UWN1" s="219"/>
      <c r="UWO1" s="219"/>
      <c r="UWP1" s="219"/>
      <c r="UWQ1" s="219"/>
      <c r="UWR1" s="219"/>
      <c r="UWS1" s="219"/>
      <c r="UWT1" s="219"/>
      <c r="UWU1" s="219"/>
      <c r="UWV1" s="219"/>
      <c r="UWW1" s="219"/>
      <c r="UWX1" s="219"/>
      <c r="UWY1" s="219"/>
      <c r="UWZ1" s="219"/>
      <c r="UXA1" s="219"/>
      <c r="UXB1" s="219"/>
      <c r="UXC1" s="219"/>
      <c r="UXD1" s="219"/>
      <c r="UXE1" s="219"/>
      <c r="UXF1" s="219"/>
      <c r="UXG1" s="219"/>
      <c r="UXH1" s="219"/>
      <c r="UXI1" s="219"/>
      <c r="UXJ1" s="219"/>
      <c r="UXK1" s="219"/>
      <c r="UXL1" s="219"/>
      <c r="UXM1" s="219"/>
      <c r="UXN1" s="219"/>
      <c r="UXO1" s="219"/>
      <c r="UXP1" s="219"/>
      <c r="UXQ1" s="219"/>
      <c r="UXR1" s="219"/>
      <c r="UXS1" s="219"/>
      <c r="UXT1" s="219"/>
      <c r="UXU1" s="219"/>
      <c r="UXV1" s="219"/>
      <c r="UXW1" s="219"/>
      <c r="UXX1" s="219"/>
      <c r="UXY1" s="219"/>
      <c r="UXZ1" s="219"/>
      <c r="UYA1" s="219"/>
      <c r="UYB1" s="219"/>
      <c r="UYC1" s="219"/>
      <c r="UYD1" s="219"/>
      <c r="UYE1" s="219"/>
      <c r="UYF1" s="219"/>
      <c r="UYG1" s="219"/>
      <c r="UYH1" s="219"/>
      <c r="UYI1" s="219"/>
      <c r="UYJ1" s="219"/>
      <c r="UYK1" s="219"/>
      <c r="UYL1" s="219"/>
      <c r="UYM1" s="219"/>
      <c r="UYN1" s="219"/>
      <c r="UYO1" s="219"/>
      <c r="UYP1" s="219"/>
      <c r="UYQ1" s="219"/>
      <c r="UYR1" s="219"/>
      <c r="UYS1" s="219"/>
      <c r="UYT1" s="219"/>
      <c r="UYU1" s="219"/>
      <c r="UYV1" s="219"/>
      <c r="UYW1" s="219"/>
      <c r="UYX1" s="219"/>
      <c r="UYY1" s="219"/>
      <c r="UYZ1" s="219"/>
      <c r="UZA1" s="219"/>
      <c r="UZB1" s="219"/>
      <c r="UZC1" s="219"/>
      <c r="UZD1" s="219"/>
      <c r="UZE1" s="219"/>
      <c r="UZF1" s="219"/>
      <c r="UZG1" s="219"/>
      <c r="UZH1" s="219"/>
      <c r="UZI1" s="219"/>
      <c r="UZJ1" s="219"/>
      <c r="UZK1" s="219"/>
      <c r="UZL1" s="219"/>
      <c r="UZM1" s="219"/>
      <c r="UZN1" s="219"/>
      <c r="UZO1" s="219"/>
      <c r="UZP1" s="219"/>
      <c r="UZQ1" s="219"/>
      <c r="UZR1" s="219"/>
      <c r="UZS1" s="219"/>
      <c r="UZT1" s="219"/>
      <c r="UZU1" s="219"/>
      <c r="UZV1" s="219"/>
      <c r="UZW1" s="219"/>
      <c r="UZX1" s="219"/>
      <c r="UZY1" s="219"/>
      <c r="UZZ1" s="219"/>
      <c r="VAA1" s="219"/>
      <c r="VAB1" s="219"/>
      <c r="VAC1" s="219"/>
      <c r="VAD1" s="219"/>
      <c r="VAE1" s="219"/>
      <c r="VAF1" s="219"/>
      <c r="VAG1" s="219"/>
      <c r="VAH1" s="219"/>
      <c r="VAI1" s="219"/>
      <c r="VAJ1" s="219"/>
      <c r="VAK1" s="219"/>
      <c r="VAL1" s="219"/>
      <c r="VAM1" s="219"/>
      <c r="VAN1" s="219"/>
      <c r="VAO1" s="219"/>
      <c r="VAP1" s="219"/>
      <c r="VAQ1" s="219"/>
      <c r="VAR1" s="219"/>
      <c r="VAS1" s="219"/>
      <c r="VAT1" s="219"/>
      <c r="VAU1" s="219"/>
      <c r="VAV1" s="219"/>
      <c r="VAW1" s="219"/>
      <c r="VAX1" s="219"/>
      <c r="VAY1" s="219"/>
      <c r="VAZ1" s="219"/>
      <c r="VBA1" s="219"/>
      <c r="VBB1" s="219"/>
      <c r="VBC1" s="219"/>
      <c r="VBD1" s="219"/>
      <c r="VBE1" s="219"/>
      <c r="VBF1" s="219"/>
      <c r="VBG1" s="219"/>
      <c r="VBH1" s="219"/>
      <c r="VBI1" s="219"/>
      <c r="VBJ1" s="219"/>
      <c r="VBK1" s="219"/>
      <c r="VBL1" s="219"/>
      <c r="VBM1" s="219"/>
      <c r="VBN1" s="219"/>
      <c r="VBO1" s="219"/>
      <c r="VBP1" s="219"/>
      <c r="VBQ1" s="219"/>
      <c r="VBR1" s="219"/>
      <c r="VBS1" s="219"/>
      <c r="VBT1" s="219"/>
      <c r="VBU1" s="219"/>
      <c r="VBV1" s="219"/>
      <c r="VBW1" s="219"/>
      <c r="VBX1" s="219"/>
      <c r="VBY1" s="219"/>
      <c r="VBZ1" s="219"/>
      <c r="VCA1" s="219"/>
      <c r="VCB1" s="219"/>
      <c r="VCC1" s="219"/>
      <c r="VCD1" s="219"/>
      <c r="VCE1" s="219"/>
      <c r="VCF1" s="219"/>
      <c r="VCG1" s="219"/>
      <c r="VCH1" s="219"/>
      <c r="VCI1" s="219"/>
      <c r="VCJ1" s="219"/>
      <c r="VCK1" s="219"/>
      <c r="VCL1" s="219"/>
      <c r="VCM1" s="219"/>
      <c r="VCN1" s="219"/>
      <c r="VCO1" s="219"/>
      <c r="VCP1" s="219"/>
      <c r="VCQ1" s="219"/>
      <c r="VCR1" s="219"/>
      <c r="VCS1" s="219"/>
      <c r="VCT1" s="219"/>
      <c r="VCU1" s="219"/>
      <c r="VCV1" s="219"/>
      <c r="VCW1" s="219"/>
      <c r="VCX1" s="219"/>
      <c r="VCY1" s="219"/>
      <c r="VCZ1" s="219"/>
      <c r="VDA1" s="219"/>
      <c r="VDB1" s="219"/>
      <c r="VDC1" s="219"/>
      <c r="VDD1" s="219"/>
      <c r="VDE1" s="219"/>
      <c r="VDF1" s="219"/>
      <c r="VDG1" s="219"/>
      <c r="VDH1" s="219"/>
      <c r="VDI1" s="219"/>
      <c r="VDJ1" s="219"/>
      <c r="VDK1" s="219"/>
      <c r="VDL1" s="219"/>
      <c r="VDM1" s="219"/>
      <c r="VDN1" s="219"/>
      <c r="VDO1" s="219"/>
      <c r="VDP1" s="219"/>
      <c r="VDQ1" s="219"/>
      <c r="VDR1" s="219"/>
      <c r="VDS1" s="219"/>
      <c r="VDT1" s="219"/>
      <c r="VDU1" s="219"/>
      <c r="VDV1" s="219"/>
      <c r="VDW1" s="219"/>
      <c r="VDX1" s="219"/>
      <c r="VDY1" s="219"/>
      <c r="VDZ1" s="219"/>
      <c r="VEA1" s="219"/>
      <c r="VEB1" s="219"/>
      <c r="VEC1" s="219"/>
      <c r="VED1" s="219"/>
      <c r="VEE1" s="219"/>
      <c r="VEF1" s="219"/>
      <c r="VEG1" s="219"/>
      <c r="VEH1" s="219"/>
      <c r="VEI1" s="219"/>
      <c r="VEJ1" s="219"/>
      <c r="VEK1" s="219"/>
      <c r="VEL1" s="219"/>
      <c r="VEM1" s="219"/>
      <c r="VEN1" s="219"/>
      <c r="VEO1" s="219"/>
      <c r="VEP1" s="219"/>
      <c r="VEQ1" s="219"/>
      <c r="VER1" s="219"/>
      <c r="VES1" s="219"/>
      <c r="VET1" s="219"/>
      <c r="VEU1" s="219"/>
      <c r="VEV1" s="219"/>
      <c r="VEW1" s="219"/>
      <c r="VEX1" s="219"/>
      <c r="VEY1" s="219"/>
      <c r="VEZ1" s="219"/>
      <c r="VFA1" s="219"/>
      <c r="VFB1" s="219"/>
      <c r="VFC1" s="219"/>
      <c r="VFD1" s="219"/>
      <c r="VFE1" s="219"/>
      <c r="VFF1" s="219"/>
      <c r="VFG1" s="219"/>
      <c r="VFH1" s="219"/>
      <c r="VFI1" s="219"/>
      <c r="VFJ1" s="219"/>
      <c r="VFK1" s="219"/>
      <c r="VFL1" s="219"/>
      <c r="VFM1" s="219"/>
      <c r="VFN1" s="219"/>
      <c r="VFO1" s="219"/>
      <c r="VFP1" s="219"/>
      <c r="VFQ1" s="219"/>
      <c r="VFR1" s="219"/>
      <c r="VFS1" s="219"/>
      <c r="VFT1" s="219"/>
      <c r="VFU1" s="219"/>
      <c r="VFV1" s="219"/>
      <c r="VFW1" s="219"/>
      <c r="VFX1" s="219"/>
      <c r="VFY1" s="219"/>
      <c r="VFZ1" s="219"/>
      <c r="VGA1" s="219"/>
      <c r="VGB1" s="219"/>
      <c r="VGC1" s="219"/>
      <c r="VGD1" s="219"/>
      <c r="VGE1" s="219"/>
      <c r="VGF1" s="219"/>
      <c r="VGG1" s="219"/>
      <c r="VGH1" s="219"/>
      <c r="VGI1" s="219"/>
      <c r="VGJ1" s="219"/>
      <c r="VGK1" s="219"/>
      <c r="VGL1" s="219"/>
      <c r="VGM1" s="219"/>
      <c r="VGN1" s="219"/>
      <c r="VGO1" s="219"/>
      <c r="VGP1" s="219"/>
      <c r="VGQ1" s="219"/>
      <c r="VGR1" s="219"/>
      <c r="VGS1" s="219"/>
      <c r="VGT1" s="219"/>
      <c r="VGU1" s="219"/>
      <c r="VGV1" s="219"/>
      <c r="VGW1" s="219"/>
      <c r="VGX1" s="219"/>
      <c r="VGY1" s="219"/>
      <c r="VGZ1" s="219"/>
      <c r="VHA1" s="219"/>
      <c r="VHB1" s="219"/>
      <c r="VHC1" s="219"/>
      <c r="VHD1" s="219"/>
      <c r="VHE1" s="219"/>
      <c r="VHF1" s="219"/>
      <c r="VHG1" s="219"/>
      <c r="VHH1" s="219"/>
      <c r="VHI1" s="219"/>
      <c r="VHJ1" s="219"/>
      <c r="VHK1" s="219"/>
      <c r="VHL1" s="219"/>
      <c r="VHM1" s="219"/>
      <c r="VHN1" s="219"/>
      <c r="VHO1" s="219"/>
      <c r="VHP1" s="219"/>
      <c r="VHQ1" s="219"/>
      <c r="VHR1" s="219"/>
      <c r="VHS1" s="219"/>
      <c r="VHT1" s="219"/>
      <c r="VHU1" s="219"/>
      <c r="VHV1" s="219"/>
      <c r="VHW1" s="219"/>
      <c r="VHX1" s="219"/>
      <c r="VHY1" s="219"/>
      <c r="VHZ1" s="219"/>
      <c r="VIA1" s="219"/>
      <c r="VIB1" s="219"/>
      <c r="VIC1" s="219"/>
      <c r="VID1" s="219"/>
      <c r="VIE1" s="219"/>
      <c r="VIF1" s="219"/>
      <c r="VIG1" s="219"/>
      <c r="VIH1" s="219"/>
      <c r="VII1" s="219"/>
      <c r="VIJ1" s="219"/>
      <c r="VIK1" s="219"/>
      <c r="VIL1" s="219"/>
      <c r="VIM1" s="219"/>
      <c r="VIN1" s="219"/>
      <c r="VIO1" s="219"/>
      <c r="VIP1" s="219"/>
      <c r="VIQ1" s="219"/>
      <c r="VIR1" s="219"/>
      <c r="VIS1" s="219"/>
      <c r="VIT1" s="219"/>
      <c r="VIU1" s="219"/>
      <c r="VIV1" s="219"/>
      <c r="VIW1" s="219"/>
      <c r="VIX1" s="219"/>
      <c r="VIY1" s="219"/>
      <c r="VIZ1" s="219"/>
      <c r="VJA1" s="219"/>
      <c r="VJB1" s="219"/>
      <c r="VJC1" s="219"/>
      <c r="VJD1" s="219"/>
      <c r="VJE1" s="219"/>
      <c r="VJF1" s="219"/>
      <c r="VJG1" s="219"/>
      <c r="VJH1" s="219"/>
      <c r="VJI1" s="219"/>
      <c r="VJJ1" s="219"/>
      <c r="VJK1" s="219"/>
      <c r="VJL1" s="219"/>
      <c r="VJM1" s="219"/>
      <c r="VJN1" s="219"/>
      <c r="VJO1" s="219"/>
      <c r="VJP1" s="219"/>
      <c r="VJQ1" s="219"/>
      <c r="VJR1" s="219"/>
      <c r="VJS1" s="219"/>
      <c r="VJT1" s="219"/>
      <c r="VJU1" s="219"/>
      <c r="VJV1" s="219"/>
      <c r="VJW1" s="219"/>
      <c r="VJX1" s="219"/>
      <c r="VJY1" s="219"/>
      <c r="VJZ1" s="219"/>
      <c r="VKA1" s="219"/>
      <c r="VKB1" s="219"/>
      <c r="VKC1" s="219"/>
      <c r="VKD1" s="219"/>
      <c r="VKE1" s="219"/>
      <c r="VKF1" s="219"/>
      <c r="VKG1" s="219"/>
      <c r="VKH1" s="219"/>
      <c r="VKI1" s="219"/>
      <c r="VKJ1" s="219"/>
      <c r="VKK1" s="219"/>
      <c r="VKL1" s="219"/>
      <c r="VKM1" s="219"/>
      <c r="VKN1" s="219"/>
      <c r="VKO1" s="219"/>
      <c r="VKP1" s="219"/>
      <c r="VKQ1" s="219"/>
      <c r="VKR1" s="219"/>
      <c r="VKS1" s="219"/>
      <c r="VKT1" s="219"/>
      <c r="VKU1" s="219"/>
      <c r="VKV1" s="219"/>
      <c r="VKW1" s="219"/>
      <c r="VKX1" s="219"/>
      <c r="VKY1" s="219"/>
      <c r="VKZ1" s="219"/>
      <c r="VLA1" s="219"/>
      <c r="VLB1" s="219"/>
      <c r="VLC1" s="219"/>
      <c r="VLD1" s="219"/>
      <c r="VLE1" s="219"/>
      <c r="VLF1" s="219"/>
      <c r="VLG1" s="219"/>
      <c r="VLH1" s="219"/>
      <c r="VLI1" s="219"/>
      <c r="VLJ1" s="219"/>
      <c r="VLK1" s="219"/>
      <c r="VLL1" s="219"/>
      <c r="VLM1" s="219"/>
      <c r="VLN1" s="219"/>
      <c r="VLO1" s="219"/>
      <c r="VLP1" s="219"/>
      <c r="VLQ1" s="219"/>
      <c r="VLR1" s="219"/>
      <c r="VLS1" s="219"/>
      <c r="VLT1" s="219"/>
      <c r="VLU1" s="219"/>
      <c r="VLV1" s="219"/>
      <c r="VLW1" s="219"/>
      <c r="VLX1" s="219"/>
      <c r="VLY1" s="219"/>
      <c r="VLZ1" s="219"/>
      <c r="VMA1" s="219"/>
      <c r="VMB1" s="219"/>
      <c r="VMC1" s="219"/>
      <c r="VMD1" s="219"/>
      <c r="VME1" s="219"/>
      <c r="VMF1" s="219"/>
      <c r="VMG1" s="219"/>
      <c r="VMH1" s="219"/>
      <c r="VMI1" s="219"/>
      <c r="VMJ1" s="219"/>
      <c r="VMK1" s="219"/>
      <c r="VML1" s="219"/>
      <c r="VMM1" s="219"/>
      <c r="VMN1" s="219"/>
      <c r="VMO1" s="219"/>
      <c r="VMP1" s="219"/>
      <c r="VMQ1" s="219"/>
      <c r="VMR1" s="219"/>
      <c r="VMS1" s="219"/>
      <c r="VMT1" s="219"/>
      <c r="VMU1" s="219"/>
      <c r="VMV1" s="219"/>
      <c r="VMW1" s="219"/>
      <c r="VMX1" s="219"/>
      <c r="VMY1" s="219"/>
      <c r="VMZ1" s="219"/>
      <c r="VNA1" s="219"/>
      <c r="VNB1" s="219"/>
      <c r="VNC1" s="219"/>
      <c r="VND1" s="219"/>
      <c r="VNE1" s="219"/>
      <c r="VNF1" s="219"/>
      <c r="VNG1" s="219"/>
      <c r="VNH1" s="219"/>
      <c r="VNI1" s="219"/>
      <c r="VNJ1" s="219"/>
      <c r="VNK1" s="219"/>
      <c r="VNL1" s="219"/>
      <c r="VNM1" s="219"/>
      <c r="VNN1" s="219"/>
      <c r="VNO1" s="219"/>
      <c r="VNP1" s="219"/>
      <c r="VNQ1" s="219"/>
      <c r="VNR1" s="219"/>
      <c r="VNS1" s="219"/>
      <c r="VNT1" s="219"/>
      <c r="VNU1" s="219"/>
      <c r="VNV1" s="219"/>
      <c r="VNW1" s="219"/>
      <c r="VNX1" s="219"/>
      <c r="VNY1" s="219"/>
      <c r="VNZ1" s="219"/>
      <c r="VOA1" s="219"/>
      <c r="VOB1" s="219"/>
      <c r="VOC1" s="219"/>
      <c r="VOD1" s="219"/>
      <c r="VOE1" s="219"/>
      <c r="VOF1" s="219"/>
      <c r="VOG1" s="219"/>
      <c r="VOH1" s="219"/>
      <c r="VOI1" s="219"/>
      <c r="VOJ1" s="219"/>
      <c r="VOK1" s="219"/>
      <c r="VOL1" s="219"/>
      <c r="VOM1" s="219"/>
      <c r="VON1" s="219"/>
      <c r="VOO1" s="219"/>
      <c r="VOP1" s="219"/>
      <c r="VOQ1" s="219"/>
      <c r="VOR1" s="219"/>
      <c r="VOS1" s="219"/>
      <c r="VOT1" s="219"/>
      <c r="VOU1" s="219"/>
      <c r="VOV1" s="219"/>
      <c r="VOW1" s="219"/>
      <c r="VOX1" s="219"/>
      <c r="VOY1" s="219"/>
      <c r="VOZ1" s="219"/>
      <c r="VPA1" s="219"/>
      <c r="VPB1" s="219"/>
      <c r="VPC1" s="219"/>
      <c r="VPD1" s="219"/>
      <c r="VPE1" s="219"/>
      <c r="VPF1" s="219"/>
      <c r="VPG1" s="219"/>
      <c r="VPH1" s="219"/>
      <c r="VPI1" s="219"/>
      <c r="VPJ1" s="219"/>
      <c r="VPK1" s="219"/>
      <c r="VPL1" s="219"/>
      <c r="VPM1" s="219"/>
      <c r="VPN1" s="219"/>
      <c r="VPO1" s="219"/>
      <c r="VPP1" s="219"/>
      <c r="VPQ1" s="219"/>
      <c r="VPR1" s="219"/>
      <c r="VPS1" s="219"/>
      <c r="VPT1" s="219"/>
      <c r="VPU1" s="219"/>
      <c r="VPV1" s="219"/>
      <c r="VPW1" s="219"/>
      <c r="VPX1" s="219"/>
      <c r="VPY1" s="219"/>
      <c r="VPZ1" s="219"/>
      <c r="VQA1" s="219"/>
      <c r="VQB1" s="219"/>
      <c r="VQC1" s="219"/>
      <c r="VQD1" s="219"/>
      <c r="VQE1" s="219"/>
      <c r="VQF1" s="219"/>
      <c r="VQG1" s="219"/>
      <c r="VQH1" s="219"/>
      <c r="VQI1" s="219"/>
      <c r="VQJ1" s="219"/>
      <c r="VQK1" s="219"/>
      <c r="VQL1" s="219"/>
      <c r="VQM1" s="219"/>
      <c r="VQN1" s="219"/>
      <c r="VQO1" s="219"/>
      <c r="VQP1" s="219"/>
      <c r="VQQ1" s="219"/>
      <c r="VQR1" s="219"/>
      <c r="VQS1" s="219"/>
      <c r="VQT1" s="219"/>
      <c r="VQU1" s="219"/>
      <c r="VQV1" s="219"/>
      <c r="VQW1" s="219"/>
      <c r="VQX1" s="219"/>
      <c r="VQY1" s="219"/>
      <c r="VQZ1" s="219"/>
      <c r="VRA1" s="219"/>
      <c r="VRB1" s="219"/>
      <c r="VRC1" s="219"/>
      <c r="VRD1" s="219"/>
      <c r="VRE1" s="219"/>
      <c r="VRF1" s="219"/>
      <c r="VRG1" s="219"/>
      <c r="VRH1" s="219"/>
      <c r="VRI1" s="219"/>
      <c r="VRJ1" s="219"/>
      <c r="VRK1" s="219"/>
      <c r="VRL1" s="219"/>
      <c r="VRM1" s="219"/>
      <c r="VRN1" s="219"/>
      <c r="VRO1" s="219"/>
      <c r="VRP1" s="219"/>
      <c r="VRQ1" s="219"/>
      <c r="VRR1" s="219"/>
      <c r="VRS1" s="219"/>
      <c r="VRT1" s="219"/>
      <c r="VRU1" s="219"/>
      <c r="VRV1" s="219"/>
      <c r="VRW1" s="219"/>
      <c r="VRX1" s="219"/>
      <c r="VRY1" s="219"/>
      <c r="VRZ1" s="219"/>
      <c r="VSA1" s="219"/>
      <c r="VSB1" s="219"/>
      <c r="VSC1" s="219"/>
      <c r="VSD1" s="219"/>
      <c r="VSE1" s="219"/>
      <c r="VSF1" s="219"/>
      <c r="VSG1" s="219"/>
      <c r="VSH1" s="219"/>
      <c r="VSI1" s="219"/>
      <c r="VSJ1" s="219"/>
      <c r="VSK1" s="219"/>
      <c r="VSL1" s="219"/>
      <c r="VSM1" s="219"/>
      <c r="VSN1" s="219"/>
      <c r="VSO1" s="219"/>
      <c r="VSP1" s="219"/>
      <c r="VSQ1" s="219"/>
      <c r="VSR1" s="219"/>
      <c r="VSS1" s="219"/>
      <c r="VST1" s="219"/>
      <c r="VSU1" s="219"/>
      <c r="VSV1" s="219"/>
      <c r="VSW1" s="219"/>
      <c r="VSX1" s="219"/>
      <c r="VSY1" s="219"/>
      <c r="VSZ1" s="219"/>
      <c r="VTA1" s="219"/>
      <c r="VTB1" s="219"/>
      <c r="VTC1" s="219"/>
      <c r="VTD1" s="219"/>
      <c r="VTE1" s="219"/>
      <c r="VTF1" s="219"/>
      <c r="VTG1" s="219"/>
      <c r="VTH1" s="219"/>
      <c r="VTI1" s="219"/>
      <c r="VTJ1" s="219"/>
      <c r="VTK1" s="219"/>
      <c r="VTL1" s="219"/>
      <c r="VTM1" s="219"/>
      <c r="VTN1" s="219"/>
      <c r="VTO1" s="219"/>
      <c r="VTP1" s="219"/>
      <c r="VTQ1" s="219"/>
      <c r="VTR1" s="219"/>
      <c r="VTS1" s="219"/>
      <c r="VTT1" s="219"/>
      <c r="VTU1" s="219"/>
      <c r="VTV1" s="219"/>
      <c r="VTW1" s="219"/>
      <c r="VTX1" s="219"/>
      <c r="VTY1" s="219"/>
      <c r="VTZ1" s="219"/>
      <c r="VUA1" s="219"/>
      <c r="VUB1" s="219"/>
      <c r="VUC1" s="219"/>
      <c r="VUD1" s="219"/>
      <c r="VUE1" s="219"/>
      <c r="VUF1" s="219"/>
      <c r="VUG1" s="219"/>
      <c r="VUH1" s="219"/>
      <c r="VUI1" s="219"/>
      <c r="VUJ1" s="219"/>
      <c r="VUK1" s="219"/>
      <c r="VUL1" s="219"/>
      <c r="VUM1" s="219"/>
      <c r="VUN1" s="219"/>
      <c r="VUO1" s="219"/>
      <c r="VUP1" s="219"/>
      <c r="VUQ1" s="219"/>
      <c r="VUR1" s="219"/>
      <c r="VUS1" s="219"/>
      <c r="VUT1" s="219"/>
      <c r="VUU1" s="219"/>
      <c r="VUV1" s="219"/>
      <c r="VUW1" s="219"/>
      <c r="VUX1" s="219"/>
      <c r="VUY1" s="219"/>
      <c r="VUZ1" s="219"/>
      <c r="VVA1" s="219"/>
      <c r="VVB1" s="219"/>
      <c r="VVC1" s="219"/>
      <c r="VVD1" s="219"/>
      <c r="VVE1" s="219"/>
      <c r="VVF1" s="219"/>
      <c r="VVG1" s="219"/>
      <c r="VVH1" s="219"/>
      <c r="VVI1" s="219"/>
      <c r="VVJ1" s="219"/>
      <c r="VVK1" s="219"/>
      <c r="VVL1" s="219"/>
      <c r="VVM1" s="219"/>
      <c r="VVN1" s="219"/>
      <c r="VVO1" s="219"/>
      <c r="VVP1" s="219"/>
      <c r="VVQ1" s="219"/>
      <c r="VVR1" s="219"/>
      <c r="VVS1" s="219"/>
      <c r="VVT1" s="219"/>
      <c r="VVU1" s="219"/>
      <c r="VVV1" s="219"/>
      <c r="VVW1" s="219"/>
      <c r="VVX1" s="219"/>
      <c r="VVY1" s="219"/>
      <c r="VVZ1" s="219"/>
      <c r="VWA1" s="219"/>
      <c r="VWB1" s="219"/>
      <c r="VWC1" s="219"/>
      <c r="VWD1" s="219"/>
      <c r="VWE1" s="219"/>
      <c r="VWF1" s="219"/>
      <c r="VWG1" s="219"/>
      <c r="VWH1" s="219"/>
      <c r="VWI1" s="219"/>
      <c r="VWJ1" s="219"/>
      <c r="VWK1" s="219"/>
      <c r="VWL1" s="219"/>
      <c r="VWM1" s="219"/>
      <c r="VWN1" s="219"/>
      <c r="VWO1" s="219"/>
      <c r="VWP1" s="219"/>
      <c r="VWQ1" s="219"/>
      <c r="VWR1" s="219"/>
      <c r="VWS1" s="219"/>
      <c r="VWT1" s="219"/>
      <c r="VWU1" s="219"/>
      <c r="VWV1" s="219"/>
      <c r="VWW1" s="219"/>
      <c r="VWX1" s="219"/>
      <c r="VWY1" s="219"/>
      <c r="VWZ1" s="219"/>
      <c r="VXA1" s="219"/>
      <c r="VXB1" s="219"/>
      <c r="VXC1" s="219"/>
      <c r="VXD1" s="219"/>
      <c r="VXE1" s="219"/>
      <c r="VXF1" s="219"/>
      <c r="VXG1" s="219"/>
      <c r="VXH1" s="219"/>
      <c r="VXI1" s="219"/>
      <c r="VXJ1" s="219"/>
      <c r="VXK1" s="219"/>
      <c r="VXL1" s="219"/>
      <c r="VXM1" s="219"/>
      <c r="VXN1" s="219"/>
      <c r="VXO1" s="219"/>
      <c r="VXP1" s="219"/>
      <c r="VXQ1" s="219"/>
      <c r="VXR1" s="219"/>
      <c r="VXS1" s="219"/>
      <c r="VXT1" s="219"/>
      <c r="VXU1" s="219"/>
      <c r="VXV1" s="219"/>
      <c r="VXW1" s="219"/>
      <c r="VXX1" s="219"/>
      <c r="VXY1" s="219"/>
      <c r="VXZ1" s="219"/>
      <c r="VYA1" s="219"/>
      <c r="VYB1" s="219"/>
      <c r="VYC1" s="219"/>
      <c r="VYD1" s="219"/>
      <c r="VYE1" s="219"/>
      <c r="VYF1" s="219"/>
      <c r="VYG1" s="219"/>
      <c r="VYH1" s="219"/>
      <c r="VYI1" s="219"/>
      <c r="VYJ1" s="219"/>
      <c r="VYK1" s="219"/>
      <c r="VYL1" s="219"/>
      <c r="VYM1" s="219"/>
      <c r="VYN1" s="219"/>
      <c r="VYO1" s="219"/>
      <c r="VYP1" s="219"/>
      <c r="VYQ1" s="219"/>
      <c r="VYR1" s="219"/>
      <c r="VYS1" s="219"/>
      <c r="VYT1" s="219"/>
      <c r="VYU1" s="219"/>
      <c r="VYV1" s="219"/>
      <c r="VYW1" s="219"/>
      <c r="VYX1" s="219"/>
      <c r="VYY1" s="219"/>
      <c r="VYZ1" s="219"/>
      <c r="VZA1" s="219"/>
      <c r="VZB1" s="219"/>
      <c r="VZC1" s="219"/>
      <c r="VZD1" s="219"/>
      <c r="VZE1" s="219"/>
      <c r="VZF1" s="219"/>
      <c r="VZG1" s="219"/>
      <c r="VZH1" s="219"/>
      <c r="VZI1" s="219"/>
      <c r="VZJ1" s="219"/>
      <c r="VZK1" s="219"/>
      <c r="VZL1" s="219"/>
      <c r="VZM1" s="219"/>
      <c r="VZN1" s="219"/>
      <c r="VZO1" s="219"/>
      <c r="VZP1" s="219"/>
      <c r="VZQ1" s="219"/>
      <c r="VZR1" s="219"/>
      <c r="VZS1" s="219"/>
      <c r="VZT1" s="219"/>
      <c r="VZU1" s="219"/>
      <c r="VZV1" s="219"/>
      <c r="VZW1" s="219"/>
      <c r="VZX1" s="219"/>
      <c r="VZY1" s="219"/>
      <c r="VZZ1" s="219"/>
      <c r="WAA1" s="219"/>
      <c r="WAB1" s="219"/>
      <c r="WAC1" s="219"/>
      <c r="WAD1" s="219"/>
      <c r="WAE1" s="219"/>
      <c r="WAF1" s="219"/>
      <c r="WAG1" s="219"/>
      <c r="WAH1" s="219"/>
      <c r="WAI1" s="219"/>
      <c r="WAJ1" s="219"/>
      <c r="WAK1" s="219"/>
      <c r="WAL1" s="219"/>
      <c r="WAM1" s="219"/>
      <c r="WAN1" s="219"/>
      <c r="WAO1" s="219"/>
      <c r="WAP1" s="219"/>
      <c r="WAQ1" s="219"/>
      <c r="WAR1" s="219"/>
      <c r="WAS1" s="219"/>
      <c r="WAT1" s="219"/>
      <c r="WAU1" s="219"/>
      <c r="WAV1" s="219"/>
      <c r="WAW1" s="219"/>
      <c r="WAX1" s="219"/>
      <c r="WAY1" s="219"/>
      <c r="WAZ1" s="219"/>
      <c r="WBA1" s="219"/>
      <c r="WBB1" s="219"/>
      <c r="WBC1" s="219"/>
      <c r="WBD1" s="219"/>
      <c r="WBE1" s="219"/>
      <c r="WBF1" s="219"/>
      <c r="WBG1" s="219"/>
      <c r="WBH1" s="219"/>
      <c r="WBI1" s="219"/>
      <c r="WBJ1" s="219"/>
      <c r="WBK1" s="219"/>
      <c r="WBL1" s="219"/>
      <c r="WBM1" s="219"/>
      <c r="WBN1" s="219"/>
      <c r="WBO1" s="219"/>
      <c r="WBP1" s="219"/>
      <c r="WBQ1" s="219"/>
      <c r="WBR1" s="219"/>
      <c r="WBS1" s="219"/>
      <c r="WBT1" s="219"/>
      <c r="WBU1" s="219"/>
      <c r="WBV1" s="219"/>
      <c r="WBW1" s="219"/>
      <c r="WBX1" s="219"/>
      <c r="WBY1" s="219"/>
      <c r="WBZ1" s="219"/>
      <c r="WCA1" s="219"/>
      <c r="WCB1" s="219"/>
      <c r="WCC1" s="219"/>
      <c r="WCD1" s="219"/>
      <c r="WCE1" s="219"/>
      <c r="WCF1" s="219"/>
      <c r="WCG1" s="219"/>
      <c r="WCH1" s="219"/>
      <c r="WCI1" s="219"/>
      <c r="WCJ1" s="219"/>
      <c r="WCK1" s="219"/>
      <c r="WCL1" s="219"/>
      <c r="WCM1" s="219"/>
      <c r="WCN1" s="219"/>
      <c r="WCO1" s="219"/>
      <c r="WCP1" s="219"/>
      <c r="WCQ1" s="219"/>
      <c r="WCR1" s="219"/>
      <c r="WCS1" s="219"/>
      <c r="WCT1" s="219"/>
      <c r="WCU1" s="219"/>
      <c r="WCV1" s="219"/>
      <c r="WCW1" s="219"/>
      <c r="WCX1" s="219"/>
      <c r="WCY1" s="219"/>
      <c r="WCZ1" s="219"/>
      <c r="WDA1" s="219"/>
      <c r="WDB1" s="219"/>
      <c r="WDC1" s="219"/>
      <c r="WDD1" s="219"/>
      <c r="WDE1" s="219"/>
      <c r="WDF1" s="219"/>
      <c r="WDG1" s="219"/>
      <c r="WDH1" s="219"/>
      <c r="WDI1" s="219"/>
      <c r="WDJ1" s="219"/>
      <c r="WDK1" s="219"/>
      <c r="WDL1" s="219"/>
      <c r="WDM1" s="219"/>
      <c r="WDN1" s="219"/>
      <c r="WDO1" s="219"/>
      <c r="WDP1" s="219"/>
      <c r="WDQ1" s="219"/>
      <c r="WDR1" s="219"/>
      <c r="WDS1" s="219"/>
      <c r="WDT1" s="219"/>
      <c r="WDU1" s="219"/>
      <c r="WDV1" s="219"/>
      <c r="WDW1" s="219"/>
      <c r="WDX1" s="219"/>
      <c r="WDY1" s="219"/>
      <c r="WDZ1" s="219"/>
      <c r="WEA1" s="219"/>
      <c r="WEB1" s="219"/>
      <c r="WEC1" s="219"/>
      <c r="WED1" s="219"/>
      <c r="WEE1" s="219"/>
      <c r="WEF1" s="219"/>
      <c r="WEG1" s="219"/>
      <c r="WEH1" s="219"/>
      <c r="WEI1" s="219"/>
      <c r="WEJ1" s="219"/>
      <c r="WEK1" s="219"/>
      <c r="WEL1" s="219"/>
      <c r="WEM1" s="219"/>
      <c r="WEN1" s="219"/>
      <c r="WEO1" s="219"/>
      <c r="WEP1" s="219"/>
      <c r="WEQ1" s="219"/>
      <c r="WER1" s="219"/>
      <c r="WES1" s="219"/>
      <c r="WET1" s="219"/>
      <c r="WEU1" s="219"/>
      <c r="WEV1" s="219"/>
      <c r="WEW1" s="219"/>
      <c r="WEX1" s="219"/>
      <c r="WEY1" s="219"/>
      <c r="WEZ1" s="219"/>
      <c r="WFA1" s="219"/>
      <c r="WFB1" s="219"/>
      <c r="WFC1" s="219"/>
      <c r="WFD1" s="219"/>
      <c r="WFE1" s="219"/>
      <c r="WFF1" s="219"/>
      <c r="WFG1" s="219"/>
      <c r="WFH1" s="219"/>
      <c r="WFI1" s="219"/>
      <c r="WFJ1" s="219"/>
      <c r="WFK1" s="219"/>
      <c r="WFL1" s="219"/>
      <c r="WFM1" s="219"/>
      <c r="WFN1" s="219"/>
      <c r="WFO1" s="219"/>
      <c r="WFP1" s="219"/>
      <c r="WFQ1" s="219"/>
      <c r="WFR1" s="219"/>
      <c r="WFS1" s="219"/>
      <c r="WFT1" s="219"/>
      <c r="WFU1" s="219"/>
      <c r="WFV1" s="219"/>
      <c r="WFW1" s="219"/>
      <c r="WFX1" s="219"/>
      <c r="WFY1" s="219"/>
      <c r="WFZ1" s="219"/>
      <c r="WGA1" s="219"/>
      <c r="WGB1" s="219"/>
      <c r="WGC1" s="219"/>
      <c r="WGD1" s="219"/>
      <c r="WGE1" s="219"/>
      <c r="WGF1" s="219"/>
      <c r="WGG1" s="219"/>
      <c r="WGH1" s="219"/>
      <c r="WGI1" s="219"/>
      <c r="WGJ1" s="219"/>
      <c r="WGK1" s="219"/>
      <c r="WGL1" s="219"/>
      <c r="WGM1" s="219"/>
      <c r="WGN1" s="219"/>
      <c r="WGO1" s="219"/>
      <c r="WGP1" s="219"/>
      <c r="WGQ1" s="219"/>
      <c r="WGR1" s="219"/>
      <c r="WGS1" s="219"/>
      <c r="WGT1" s="219"/>
      <c r="WGU1" s="219"/>
      <c r="WGV1" s="219"/>
      <c r="WGW1" s="219"/>
      <c r="WGX1" s="219"/>
      <c r="WGY1" s="219"/>
      <c r="WGZ1" s="219"/>
      <c r="WHA1" s="219"/>
      <c r="WHB1" s="219"/>
      <c r="WHC1" s="219"/>
      <c r="WHD1" s="219"/>
      <c r="WHE1" s="219"/>
      <c r="WHF1" s="219"/>
      <c r="WHG1" s="219"/>
      <c r="WHH1" s="219"/>
      <c r="WHI1" s="219"/>
      <c r="WHJ1" s="219"/>
      <c r="WHK1" s="219"/>
      <c r="WHL1" s="219"/>
      <c r="WHM1" s="219"/>
      <c r="WHN1" s="219"/>
      <c r="WHO1" s="219"/>
      <c r="WHP1" s="219"/>
      <c r="WHQ1" s="219"/>
      <c r="WHR1" s="219"/>
      <c r="WHS1" s="219"/>
      <c r="WHT1" s="219"/>
      <c r="WHU1" s="219"/>
      <c r="WHV1" s="219"/>
      <c r="WHW1" s="219"/>
      <c r="WHX1" s="219"/>
      <c r="WHY1" s="219"/>
      <c r="WHZ1" s="219"/>
      <c r="WIA1" s="219"/>
      <c r="WIB1" s="219"/>
      <c r="WIC1" s="219"/>
      <c r="WID1" s="219"/>
      <c r="WIE1" s="219"/>
      <c r="WIF1" s="219"/>
      <c r="WIG1" s="219"/>
      <c r="WIH1" s="219"/>
      <c r="WII1" s="219"/>
      <c r="WIJ1" s="219"/>
      <c r="WIK1" s="219"/>
      <c r="WIL1" s="219"/>
      <c r="WIM1" s="219"/>
      <c r="WIN1" s="219"/>
      <c r="WIO1" s="219"/>
      <c r="WIP1" s="219"/>
      <c r="WIQ1" s="219"/>
      <c r="WIR1" s="219"/>
      <c r="WIS1" s="219"/>
      <c r="WIT1" s="219"/>
      <c r="WIU1" s="219"/>
      <c r="WIV1" s="219"/>
      <c r="WIW1" s="219"/>
      <c r="WIX1" s="219"/>
      <c r="WIY1" s="219"/>
      <c r="WIZ1" s="219"/>
      <c r="WJA1" s="219"/>
      <c r="WJB1" s="219"/>
      <c r="WJC1" s="219"/>
      <c r="WJD1" s="219"/>
      <c r="WJE1" s="219"/>
      <c r="WJF1" s="219"/>
      <c r="WJG1" s="219"/>
      <c r="WJH1" s="219"/>
      <c r="WJI1" s="219"/>
      <c r="WJJ1" s="219"/>
      <c r="WJK1" s="219"/>
      <c r="WJL1" s="219"/>
      <c r="WJM1" s="219"/>
      <c r="WJN1" s="219"/>
      <c r="WJO1" s="219"/>
      <c r="WJP1" s="219"/>
      <c r="WJQ1" s="219"/>
      <c r="WJR1" s="219"/>
      <c r="WJS1" s="219"/>
      <c r="WJT1" s="219"/>
      <c r="WJU1" s="219"/>
      <c r="WJV1" s="219"/>
      <c r="WJW1" s="219"/>
      <c r="WJX1" s="219"/>
      <c r="WJY1" s="219"/>
      <c r="WJZ1" s="219"/>
      <c r="WKA1" s="219"/>
      <c r="WKB1" s="219"/>
      <c r="WKC1" s="219"/>
      <c r="WKD1" s="219"/>
      <c r="WKE1" s="219"/>
      <c r="WKF1" s="219"/>
      <c r="WKG1" s="219"/>
      <c r="WKH1" s="219"/>
      <c r="WKI1" s="219"/>
      <c r="WKJ1" s="219"/>
      <c r="WKK1" s="219"/>
      <c r="WKL1" s="219"/>
      <c r="WKM1" s="219"/>
      <c r="WKN1" s="219"/>
      <c r="WKO1" s="219"/>
      <c r="WKP1" s="219"/>
      <c r="WKQ1" s="219"/>
      <c r="WKR1" s="219"/>
      <c r="WKS1" s="219"/>
      <c r="WKT1" s="219"/>
      <c r="WKU1" s="219"/>
      <c r="WKV1" s="219"/>
      <c r="WKW1" s="219"/>
      <c r="WKX1" s="219"/>
      <c r="WKY1" s="219"/>
      <c r="WKZ1" s="219"/>
      <c r="WLA1" s="219"/>
      <c r="WLB1" s="219"/>
      <c r="WLC1" s="219"/>
      <c r="WLD1" s="219"/>
      <c r="WLE1" s="219"/>
      <c r="WLF1" s="219"/>
      <c r="WLG1" s="219"/>
      <c r="WLH1" s="219"/>
      <c r="WLI1" s="219"/>
      <c r="WLJ1" s="219"/>
      <c r="WLK1" s="219"/>
      <c r="WLL1" s="219"/>
      <c r="WLM1" s="219"/>
      <c r="WLN1" s="219"/>
      <c r="WLO1" s="219"/>
      <c r="WLP1" s="219"/>
      <c r="WLQ1" s="219"/>
      <c r="WLR1" s="219"/>
      <c r="WLS1" s="219"/>
      <c r="WLT1" s="219"/>
      <c r="WLU1" s="219"/>
      <c r="WLV1" s="219"/>
      <c r="WLW1" s="219"/>
      <c r="WLX1" s="219"/>
      <c r="WLY1" s="219"/>
      <c r="WLZ1" s="219"/>
      <c r="WMA1" s="219"/>
      <c r="WMB1" s="219"/>
      <c r="WMC1" s="219"/>
      <c r="WMD1" s="219"/>
      <c r="WME1" s="219"/>
      <c r="WMF1" s="219"/>
      <c r="WMG1" s="219"/>
      <c r="WMH1" s="219"/>
      <c r="WMI1" s="219"/>
      <c r="WMJ1" s="219"/>
      <c r="WMK1" s="219"/>
      <c r="WML1" s="219"/>
      <c r="WMM1" s="219"/>
      <c r="WMN1" s="219"/>
      <c r="WMO1" s="219"/>
      <c r="WMP1" s="219"/>
      <c r="WMQ1" s="219"/>
      <c r="WMR1" s="219"/>
      <c r="WMS1" s="219"/>
      <c r="WMT1" s="219"/>
      <c r="WMU1" s="219"/>
      <c r="WMV1" s="219"/>
      <c r="WMW1" s="219"/>
      <c r="WMX1" s="219"/>
      <c r="WMY1" s="219"/>
      <c r="WMZ1" s="219"/>
      <c r="WNA1" s="219"/>
      <c r="WNB1" s="219"/>
      <c r="WNC1" s="219"/>
      <c r="WND1" s="219"/>
      <c r="WNE1" s="219"/>
      <c r="WNF1" s="219"/>
      <c r="WNG1" s="219"/>
      <c r="WNH1" s="219"/>
      <c r="WNI1" s="219"/>
      <c r="WNJ1" s="219"/>
      <c r="WNK1" s="219"/>
      <c r="WNL1" s="219"/>
      <c r="WNM1" s="219"/>
      <c r="WNN1" s="219"/>
      <c r="WNO1" s="219"/>
      <c r="WNP1" s="219"/>
      <c r="WNQ1" s="219"/>
      <c r="WNR1" s="219"/>
      <c r="WNS1" s="219"/>
      <c r="WNT1" s="219"/>
      <c r="WNU1" s="219"/>
      <c r="WNV1" s="219"/>
      <c r="WNW1" s="219"/>
      <c r="WNX1" s="219"/>
      <c r="WNY1" s="219"/>
      <c r="WNZ1" s="219"/>
      <c r="WOA1" s="219"/>
      <c r="WOB1" s="219"/>
      <c r="WOC1" s="219"/>
      <c r="WOD1" s="219"/>
      <c r="WOE1" s="219"/>
      <c r="WOF1" s="219"/>
      <c r="WOG1" s="219"/>
      <c r="WOH1" s="219"/>
      <c r="WOI1" s="219"/>
      <c r="WOJ1" s="219"/>
      <c r="WOK1" s="219"/>
      <c r="WOL1" s="219"/>
      <c r="WOM1" s="219"/>
      <c r="WON1" s="219"/>
      <c r="WOO1" s="219"/>
      <c r="WOP1" s="219"/>
      <c r="WOQ1" s="219"/>
      <c r="WOR1" s="219"/>
      <c r="WOS1" s="219"/>
      <c r="WOT1" s="219"/>
      <c r="WOU1" s="219"/>
      <c r="WOV1" s="219"/>
      <c r="WOW1" s="219"/>
      <c r="WOX1" s="219"/>
      <c r="WOY1" s="219"/>
      <c r="WOZ1" s="219"/>
      <c r="WPA1" s="219"/>
      <c r="WPB1" s="219"/>
      <c r="WPC1" s="219"/>
      <c r="WPD1" s="219"/>
      <c r="WPE1" s="219"/>
      <c r="WPF1" s="219"/>
      <c r="WPG1" s="219"/>
      <c r="WPH1" s="219"/>
      <c r="WPI1" s="219"/>
      <c r="WPJ1" s="219"/>
      <c r="WPK1" s="219"/>
      <c r="WPL1" s="219"/>
      <c r="WPM1" s="219"/>
      <c r="WPN1" s="219"/>
      <c r="WPO1" s="219"/>
      <c r="WPP1" s="219"/>
      <c r="WPQ1" s="219"/>
      <c r="WPR1" s="219"/>
      <c r="WPS1" s="219"/>
      <c r="WPT1" s="219"/>
      <c r="WPU1" s="219"/>
      <c r="WPV1" s="219"/>
      <c r="WPW1" s="219"/>
      <c r="WPX1" s="219"/>
      <c r="WPY1" s="219"/>
      <c r="WPZ1" s="219"/>
      <c r="WQA1" s="219"/>
      <c r="WQB1" s="219"/>
      <c r="WQC1" s="219"/>
      <c r="WQD1" s="219"/>
      <c r="WQE1" s="219"/>
      <c r="WQF1" s="219"/>
      <c r="WQG1" s="219"/>
      <c r="WQH1" s="219"/>
      <c r="WQI1" s="219"/>
      <c r="WQJ1" s="219"/>
      <c r="WQK1" s="219"/>
      <c r="WQL1" s="219"/>
      <c r="WQM1" s="219"/>
      <c r="WQN1" s="219"/>
      <c r="WQO1" s="219"/>
      <c r="WQP1" s="219"/>
      <c r="WQQ1" s="219"/>
      <c r="WQR1" s="219"/>
      <c r="WQS1" s="219"/>
      <c r="WQT1" s="219"/>
      <c r="WQU1" s="219"/>
      <c r="WQV1" s="219"/>
      <c r="WQW1" s="219"/>
      <c r="WQX1" s="219"/>
      <c r="WQY1" s="219"/>
      <c r="WQZ1" s="219"/>
      <c r="WRA1" s="219"/>
      <c r="WRB1" s="219"/>
      <c r="WRC1" s="219"/>
      <c r="WRD1" s="219"/>
      <c r="WRE1" s="219"/>
      <c r="WRF1" s="219"/>
      <c r="WRG1" s="219"/>
      <c r="WRH1" s="219"/>
      <c r="WRI1" s="219"/>
      <c r="WRJ1" s="219"/>
      <c r="WRK1" s="219"/>
      <c r="WRL1" s="219"/>
      <c r="WRM1" s="219"/>
      <c r="WRN1" s="219"/>
      <c r="WRO1" s="219"/>
      <c r="WRP1" s="219"/>
      <c r="WRQ1" s="219"/>
      <c r="WRR1" s="219"/>
      <c r="WRS1" s="219"/>
      <c r="WRT1" s="219"/>
      <c r="WRU1" s="219"/>
      <c r="WRV1" s="219"/>
      <c r="WRW1" s="219"/>
      <c r="WRX1" s="219"/>
      <c r="WRY1" s="219"/>
      <c r="WRZ1" s="219"/>
      <c r="WSA1" s="219"/>
      <c r="WSB1" s="219"/>
      <c r="WSC1" s="219"/>
      <c r="WSD1" s="219"/>
      <c r="WSE1" s="219"/>
      <c r="WSF1" s="219"/>
      <c r="WSG1" s="219"/>
      <c r="WSH1" s="219"/>
      <c r="WSI1" s="219"/>
      <c r="WSJ1" s="219"/>
      <c r="WSK1" s="219"/>
      <c r="WSL1" s="219"/>
      <c r="WSM1" s="219"/>
      <c r="WSN1" s="219"/>
      <c r="WSO1" s="219"/>
      <c r="WSP1" s="219"/>
      <c r="WSQ1" s="219"/>
      <c r="WSR1" s="219"/>
      <c r="WSS1" s="219"/>
      <c r="WST1" s="219"/>
      <c r="WSU1" s="219"/>
      <c r="WSV1" s="219"/>
      <c r="WSW1" s="219"/>
      <c r="WSX1" s="219"/>
      <c r="WSY1" s="219"/>
      <c r="WSZ1" s="219"/>
      <c r="WTA1" s="219"/>
      <c r="WTB1" s="219"/>
      <c r="WTC1" s="219"/>
      <c r="WTD1" s="219"/>
      <c r="WTE1" s="219"/>
      <c r="WTF1" s="219"/>
      <c r="WTG1" s="219"/>
      <c r="WTH1" s="219"/>
      <c r="WTI1" s="219"/>
      <c r="WTJ1" s="219"/>
      <c r="WTK1" s="219"/>
      <c r="WTL1" s="219"/>
      <c r="WTM1" s="219"/>
      <c r="WTN1" s="219"/>
      <c r="WTO1" s="219"/>
      <c r="WTP1" s="219"/>
      <c r="WTQ1" s="219"/>
      <c r="WTR1" s="219"/>
      <c r="WTS1" s="219"/>
      <c r="WTT1" s="219"/>
      <c r="WTU1" s="219"/>
      <c r="WTV1" s="219"/>
      <c r="WTW1" s="219"/>
      <c r="WTX1" s="219"/>
      <c r="WTY1" s="219"/>
      <c r="WTZ1" s="219"/>
      <c r="WUA1" s="219"/>
      <c r="WUB1" s="219"/>
      <c r="WUC1" s="219"/>
      <c r="WUD1" s="219"/>
      <c r="WUE1" s="219"/>
      <c r="WUF1" s="219"/>
      <c r="WUG1" s="219"/>
      <c r="WUH1" s="219"/>
      <c r="WUI1" s="219"/>
      <c r="WUJ1" s="219"/>
      <c r="WUK1" s="219"/>
      <c r="WUL1" s="219"/>
      <c r="WUM1" s="219"/>
      <c r="WUN1" s="219"/>
      <c r="WUO1" s="219"/>
      <c r="WUP1" s="219"/>
      <c r="WUQ1" s="219"/>
      <c r="WUR1" s="219"/>
      <c r="WUS1" s="219"/>
      <c r="WUT1" s="219"/>
      <c r="WUU1" s="219"/>
      <c r="WUV1" s="219"/>
      <c r="WUW1" s="219"/>
      <c r="WUX1" s="219"/>
      <c r="WUY1" s="219"/>
      <c r="WUZ1" s="219"/>
      <c r="WVA1" s="219"/>
      <c r="WVB1" s="219"/>
      <c r="WVC1" s="219"/>
      <c r="WVD1" s="219"/>
      <c r="WVE1" s="219"/>
      <c r="WVF1" s="219"/>
      <c r="WVG1" s="219"/>
      <c r="WVH1" s="219"/>
      <c r="WVI1" s="219"/>
      <c r="WVJ1" s="219"/>
      <c r="WVK1" s="219"/>
      <c r="WVL1" s="219"/>
      <c r="WVM1" s="219"/>
      <c r="WVN1" s="219"/>
      <c r="WVO1" s="219"/>
      <c r="WVP1" s="219"/>
      <c r="WVQ1" s="219"/>
      <c r="WVR1" s="219"/>
      <c r="WVS1" s="219"/>
      <c r="WVT1" s="219"/>
      <c r="WVU1" s="219"/>
      <c r="WVV1" s="219"/>
      <c r="WVW1" s="219"/>
      <c r="WVX1" s="219"/>
      <c r="WVY1" s="219"/>
      <c r="WVZ1" s="219"/>
      <c r="WWA1" s="219"/>
      <c r="WWB1" s="219"/>
      <c r="WWC1" s="219"/>
      <c r="WWD1" s="219"/>
      <c r="WWE1" s="219"/>
      <c r="WWF1" s="219"/>
      <c r="WWG1" s="219"/>
      <c r="WWH1" s="219"/>
      <c r="WWI1" s="219"/>
      <c r="WWJ1" s="219"/>
      <c r="WWK1" s="219"/>
      <c r="WWL1" s="219"/>
      <c r="WWM1" s="219"/>
      <c r="WWN1" s="219"/>
      <c r="WWO1" s="219"/>
      <c r="WWP1" s="219"/>
      <c r="WWQ1" s="219"/>
      <c r="WWR1" s="219"/>
      <c r="WWS1" s="219"/>
      <c r="WWT1" s="219"/>
      <c r="WWU1" s="219"/>
      <c r="WWV1" s="219"/>
      <c r="WWW1" s="219"/>
      <c r="WWX1" s="219"/>
      <c r="WWY1" s="219"/>
      <c r="WWZ1" s="219"/>
      <c r="WXA1" s="219"/>
      <c r="WXB1" s="219"/>
      <c r="WXC1" s="219"/>
      <c r="WXD1" s="219"/>
      <c r="WXE1" s="219"/>
      <c r="WXF1" s="219"/>
      <c r="WXG1" s="219"/>
      <c r="WXH1" s="219"/>
      <c r="WXI1" s="219"/>
      <c r="WXJ1" s="219"/>
      <c r="WXK1" s="219"/>
      <c r="WXL1" s="219"/>
      <c r="WXM1" s="219"/>
      <c r="WXN1" s="219"/>
      <c r="WXO1" s="219"/>
      <c r="WXP1" s="219"/>
      <c r="WXQ1" s="219"/>
      <c r="WXR1" s="219"/>
      <c r="WXS1" s="219"/>
      <c r="WXT1" s="219"/>
      <c r="WXU1" s="219"/>
      <c r="WXV1" s="219"/>
      <c r="WXW1" s="219"/>
      <c r="WXX1" s="219"/>
      <c r="WXY1" s="219"/>
      <c r="WXZ1" s="219"/>
      <c r="WYA1" s="219"/>
      <c r="WYB1" s="219"/>
      <c r="WYC1" s="219"/>
      <c r="WYD1" s="219"/>
      <c r="WYE1" s="219"/>
      <c r="WYF1" s="219"/>
      <c r="WYG1" s="219"/>
      <c r="WYH1" s="219"/>
      <c r="WYI1" s="219"/>
      <c r="WYJ1" s="219"/>
      <c r="WYK1" s="219"/>
      <c r="WYL1" s="219"/>
      <c r="WYM1" s="219"/>
      <c r="WYN1" s="219"/>
      <c r="WYO1" s="219"/>
      <c r="WYP1" s="219"/>
      <c r="WYQ1" s="219"/>
      <c r="WYR1" s="219"/>
      <c r="WYS1" s="219"/>
      <c r="WYT1" s="219"/>
      <c r="WYU1" s="219"/>
      <c r="WYV1" s="219"/>
      <c r="WYW1" s="219"/>
      <c r="WYX1" s="219"/>
      <c r="WYY1" s="219"/>
      <c r="WYZ1" s="219"/>
      <c r="WZA1" s="219"/>
      <c r="WZB1" s="219"/>
      <c r="WZC1" s="219"/>
      <c r="WZD1" s="219"/>
      <c r="WZE1" s="219"/>
      <c r="WZF1" s="219"/>
      <c r="WZG1" s="219"/>
      <c r="WZH1" s="219"/>
      <c r="WZI1" s="219"/>
      <c r="WZJ1" s="219"/>
      <c r="WZK1" s="219"/>
      <c r="WZL1" s="219"/>
      <c r="WZM1" s="219"/>
      <c r="WZN1" s="219"/>
      <c r="WZO1" s="219"/>
      <c r="WZP1" s="219"/>
      <c r="WZQ1" s="219"/>
      <c r="WZR1" s="219"/>
      <c r="WZS1" s="219"/>
      <c r="WZT1" s="219"/>
      <c r="WZU1" s="219"/>
      <c r="WZV1" s="219"/>
      <c r="WZW1" s="219"/>
      <c r="WZX1" s="219"/>
      <c r="WZY1" s="219"/>
      <c r="WZZ1" s="219"/>
      <c r="XAA1" s="219"/>
      <c r="XAB1" s="219"/>
      <c r="XAC1" s="219"/>
      <c r="XAD1" s="219"/>
      <c r="XAE1" s="219"/>
      <c r="XAF1" s="219"/>
      <c r="XAG1" s="219"/>
      <c r="XAH1" s="219"/>
      <c r="XAI1" s="219"/>
      <c r="XAJ1" s="219"/>
      <c r="XAK1" s="219"/>
      <c r="XAL1" s="219"/>
      <c r="XAM1" s="219"/>
      <c r="XAN1" s="219"/>
      <c r="XAO1" s="219"/>
      <c r="XAP1" s="219"/>
      <c r="XAQ1" s="219"/>
      <c r="XAR1" s="219"/>
      <c r="XAS1" s="219"/>
      <c r="XAT1" s="219"/>
      <c r="XAU1" s="219"/>
      <c r="XAV1" s="219"/>
      <c r="XAW1" s="219"/>
      <c r="XAX1" s="219"/>
      <c r="XAY1" s="219"/>
      <c r="XAZ1" s="219"/>
      <c r="XBA1" s="219"/>
      <c r="XBB1" s="219"/>
      <c r="XBC1" s="219"/>
      <c r="XBD1" s="219"/>
      <c r="XBE1" s="219"/>
      <c r="XBF1" s="219"/>
      <c r="XBG1" s="219"/>
      <c r="XBH1" s="219"/>
      <c r="XBI1" s="219"/>
      <c r="XBJ1" s="219"/>
      <c r="XBK1" s="219"/>
      <c r="XBL1" s="219"/>
      <c r="XBM1" s="219"/>
      <c r="XBN1" s="219"/>
      <c r="XBO1" s="219"/>
      <c r="XBP1" s="219"/>
      <c r="XBQ1" s="219"/>
      <c r="XBR1" s="219"/>
      <c r="XBS1" s="219"/>
      <c r="XBT1" s="219"/>
      <c r="XBU1" s="219"/>
      <c r="XBV1" s="219"/>
      <c r="XBW1" s="219"/>
      <c r="XBX1" s="219"/>
      <c r="XBY1" s="219"/>
      <c r="XBZ1" s="219"/>
      <c r="XCA1" s="219"/>
      <c r="XCB1" s="219"/>
      <c r="XCC1" s="219"/>
      <c r="XCD1" s="219"/>
      <c r="XCE1" s="219"/>
      <c r="XCF1" s="219"/>
      <c r="XCG1" s="219"/>
      <c r="XCH1" s="219"/>
      <c r="XCI1" s="219"/>
      <c r="XCJ1" s="219"/>
      <c r="XCK1" s="219"/>
      <c r="XCL1" s="219"/>
      <c r="XCM1" s="219"/>
      <c r="XCN1" s="219"/>
      <c r="XCO1" s="219"/>
      <c r="XCP1" s="219"/>
      <c r="XCQ1" s="219"/>
      <c r="XCR1" s="219"/>
      <c r="XCS1" s="219"/>
      <c r="XCT1" s="219"/>
      <c r="XCU1" s="219"/>
      <c r="XCV1" s="219"/>
      <c r="XCW1" s="219"/>
      <c r="XCX1" s="219"/>
      <c r="XCY1" s="219"/>
      <c r="XCZ1" s="219"/>
      <c r="XDA1" s="219"/>
      <c r="XDB1" s="219"/>
      <c r="XDC1" s="219"/>
      <c r="XDD1" s="219"/>
      <c r="XDE1" s="219"/>
      <c r="XDF1" s="219"/>
      <c r="XDG1" s="219"/>
      <c r="XDH1" s="219"/>
      <c r="XDI1" s="219"/>
      <c r="XDJ1" s="219"/>
      <c r="XDK1" s="219"/>
      <c r="XDL1" s="219"/>
      <c r="XDM1" s="219"/>
      <c r="XDN1" s="219"/>
      <c r="XDO1" s="219"/>
      <c r="XDP1" s="219"/>
      <c r="XDQ1" s="219"/>
      <c r="XDR1" s="219"/>
      <c r="XDS1" s="219"/>
      <c r="XDT1" s="219"/>
      <c r="XDU1" s="219"/>
      <c r="XDV1" s="219"/>
      <c r="XDW1" s="219"/>
      <c r="XDX1" s="219"/>
      <c r="XDY1" s="219"/>
      <c r="XDZ1" s="219"/>
      <c r="XEA1" s="219"/>
      <c r="XEB1" s="219"/>
      <c r="XEC1" s="219"/>
      <c r="XED1" s="219"/>
      <c r="XEE1" s="219"/>
      <c r="XEF1" s="219"/>
      <c r="XEG1" s="219"/>
      <c r="XEH1" s="219"/>
      <c r="XEI1" s="219"/>
      <c r="XEJ1" s="219"/>
      <c r="XEK1" s="219"/>
      <c r="XEL1" s="219"/>
      <c r="XEM1" s="219"/>
      <c r="XEN1" s="219"/>
      <c r="XEO1" s="219"/>
      <c r="XEP1" s="219"/>
      <c r="XEQ1" s="219"/>
      <c r="XER1" s="219"/>
      <c r="XES1" s="219"/>
      <c r="XET1" s="219"/>
      <c r="XEU1" s="219"/>
      <c r="XEV1" s="219"/>
    </row>
    <row r="2" spans="1:16377" x14ac:dyDescent="0.25">
      <c r="A2" s="7"/>
      <c r="B2" s="208" t="s">
        <v>33</v>
      </c>
      <c r="C2" s="209">
        <v>43270</v>
      </c>
      <c r="D2" s="207" t="s">
        <v>34</v>
      </c>
      <c r="E2" s="208" t="s">
        <v>35</v>
      </c>
      <c r="F2" s="208" t="s">
        <v>4</v>
      </c>
      <c r="G2" s="212">
        <v>3097</v>
      </c>
      <c r="H2" s="210"/>
      <c r="I2" s="209">
        <v>43300</v>
      </c>
      <c r="J2" s="211">
        <v>43291</v>
      </c>
      <c r="K2" s="215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25">
      <c r="A3" s="7"/>
      <c r="B3" s="208">
        <v>1</v>
      </c>
      <c r="C3" s="209">
        <v>43270</v>
      </c>
      <c r="D3" s="207" t="s">
        <v>34</v>
      </c>
      <c r="E3" s="208" t="s">
        <v>36</v>
      </c>
      <c r="F3" s="208" t="s">
        <v>4</v>
      </c>
      <c r="G3" s="212">
        <v>7742</v>
      </c>
      <c r="H3" s="210"/>
      <c r="I3" s="209">
        <v>43300</v>
      </c>
      <c r="J3" s="211">
        <v>43291</v>
      </c>
      <c r="K3" s="215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25">
      <c r="A4" s="72"/>
      <c r="B4" s="208" t="s">
        <v>44</v>
      </c>
      <c r="C4" s="211">
        <v>43297</v>
      </c>
      <c r="D4" s="207" t="s">
        <v>34</v>
      </c>
      <c r="E4" s="207" t="s">
        <v>42</v>
      </c>
      <c r="F4" s="207" t="s">
        <v>23</v>
      </c>
      <c r="G4" s="212">
        <v>6000</v>
      </c>
      <c r="H4" s="212"/>
      <c r="I4" s="211">
        <v>43311</v>
      </c>
      <c r="J4" s="211">
        <v>43313</v>
      </c>
      <c r="K4" s="208" t="s">
        <v>21</v>
      </c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</row>
    <row r="5" spans="1:16377" x14ac:dyDescent="0.25">
      <c r="A5" s="72"/>
      <c r="B5" s="208">
        <v>2</v>
      </c>
      <c r="C5" s="211">
        <v>43297</v>
      </c>
      <c r="D5" s="207" t="s">
        <v>34</v>
      </c>
      <c r="E5" s="207" t="s">
        <v>43</v>
      </c>
      <c r="F5" s="207" t="s">
        <v>23</v>
      </c>
      <c r="G5" s="212">
        <v>15000</v>
      </c>
      <c r="H5" s="212"/>
      <c r="I5" s="211">
        <v>43311</v>
      </c>
      <c r="J5" s="211">
        <v>43313</v>
      </c>
      <c r="K5" s="208" t="s">
        <v>21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OR5" s="72"/>
      <c r="VOS5" s="72"/>
      <c r="VOT5" s="72"/>
      <c r="VOU5" s="72"/>
      <c r="VOV5" s="72"/>
      <c r="VOW5" s="72"/>
      <c r="VOX5" s="72"/>
      <c r="VOY5" s="72"/>
      <c r="VOZ5" s="72"/>
      <c r="VPA5" s="72"/>
      <c r="VPB5" s="72"/>
      <c r="VPC5" s="72"/>
      <c r="VPD5" s="72"/>
      <c r="VPE5" s="72"/>
      <c r="VPF5" s="72"/>
      <c r="VPG5" s="72"/>
      <c r="VPH5" s="72"/>
      <c r="VPI5" s="72"/>
      <c r="VPJ5" s="72"/>
      <c r="VPK5" s="72"/>
      <c r="VPL5" s="72"/>
      <c r="VPM5" s="72"/>
      <c r="VPN5" s="72"/>
      <c r="VPO5" s="72"/>
      <c r="VPP5" s="72"/>
      <c r="VPQ5" s="72"/>
      <c r="VPR5" s="72"/>
      <c r="VPS5" s="72"/>
      <c r="VPT5" s="72"/>
      <c r="VPU5" s="72"/>
      <c r="VPV5" s="72"/>
      <c r="VPW5" s="72"/>
      <c r="VPX5" s="72"/>
      <c r="VPY5" s="72"/>
      <c r="VPZ5" s="72"/>
      <c r="VQA5" s="72"/>
      <c r="VQB5" s="72"/>
      <c r="VQC5" s="72"/>
      <c r="VQD5" s="72"/>
      <c r="VQE5" s="72"/>
      <c r="VQF5" s="72"/>
      <c r="VQG5" s="72"/>
      <c r="VQH5" s="72"/>
      <c r="VQI5" s="72"/>
      <c r="VQJ5" s="72"/>
      <c r="VQK5" s="72"/>
      <c r="VQL5" s="72"/>
      <c r="VQM5" s="72"/>
      <c r="VQN5" s="72"/>
      <c r="VQO5" s="72"/>
      <c r="VQP5" s="72"/>
      <c r="VQQ5" s="72"/>
      <c r="VQR5" s="72"/>
      <c r="VQS5" s="72"/>
      <c r="VQT5" s="72"/>
      <c r="VQU5" s="72"/>
      <c r="VQV5" s="72"/>
      <c r="VQW5" s="72"/>
      <c r="VQX5" s="72"/>
      <c r="VQY5" s="72"/>
      <c r="VQZ5" s="72"/>
      <c r="VRA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VZT5" s="72"/>
      <c r="VZU5" s="72"/>
      <c r="VZV5" s="72"/>
      <c r="VZW5" s="72"/>
      <c r="VZX5" s="72"/>
      <c r="VZY5" s="72"/>
      <c r="VZZ5" s="72"/>
      <c r="WAA5" s="72"/>
      <c r="WAB5" s="72"/>
      <c r="WAC5" s="72"/>
      <c r="WAD5" s="72"/>
      <c r="WAE5" s="72"/>
      <c r="WAF5" s="72"/>
      <c r="WAG5" s="72"/>
      <c r="WAH5" s="72"/>
      <c r="WAI5" s="72"/>
      <c r="WAJ5" s="72"/>
      <c r="WAK5" s="72"/>
      <c r="WAL5" s="72"/>
      <c r="WAM5" s="72"/>
      <c r="WAN5" s="72"/>
      <c r="WAO5" s="72"/>
      <c r="WAP5" s="72"/>
      <c r="WAQ5" s="72"/>
      <c r="WAR5" s="72"/>
      <c r="WAS5" s="72"/>
      <c r="WAT5" s="72"/>
      <c r="WAU5" s="72"/>
      <c r="WAV5" s="72"/>
      <c r="WAW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P5" s="72"/>
      <c r="WJQ5" s="72"/>
      <c r="WJR5" s="72"/>
      <c r="WJS5" s="72"/>
      <c r="WJT5" s="72"/>
      <c r="WJU5" s="72"/>
      <c r="WJV5" s="72"/>
      <c r="WJW5" s="72"/>
      <c r="WJX5" s="72"/>
      <c r="WJY5" s="72"/>
      <c r="WJZ5" s="72"/>
      <c r="WKA5" s="72"/>
      <c r="WKB5" s="72"/>
      <c r="WKC5" s="72"/>
      <c r="WKD5" s="72"/>
      <c r="WKE5" s="72"/>
      <c r="WKF5" s="72"/>
      <c r="WKG5" s="72"/>
      <c r="WKH5" s="72"/>
      <c r="WKI5" s="72"/>
      <c r="WKJ5" s="72"/>
      <c r="WKK5" s="72"/>
      <c r="WKL5" s="72"/>
      <c r="WKM5" s="72"/>
      <c r="WKN5" s="72"/>
      <c r="WKO5" s="72"/>
      <c r="WKP5" s="72"/>
      <c r="WKQ5" s="72"/>
      <c r="WKR5" s="72"/>
      <c r="WKS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L5" s="72"/>
      <c r="WTM5" s="72"/>
      <c r="WTN5" s="72"/>
      <c r="WTO5" s="72"/>
      <c r="WTP5" s="72"/>
      <c r="WTQ5" s="72"/>
      <c r="WTR5" s="72"/>
      <c r="WTS5" s="72"/>
      <c r="WTT5" s="72"/>
      <c r="WTU5" s="72"/>
      <c r="WTV5" s="72"/>
      <c r="WTW5" s="72"/>
      <c r="WTX5" s="72"/>
      <c r="WTY5" s="72"/>
      <c r="WTZ5" s="72"/>
      <c r="WUA5" s="72"/>
      <c r="WUB5" s="72"/>
      <c r="WUC5" s="72"/>
      <c r="WUD5" s="72"/>
      <c r="WUE5" s="72"/>
      <c r="WUF5" s="72"/>
      <c r="WUG5" s="72"/>
      <c r="WUH5" s="72"/>
      <c r="WUI5" s="72"/>
      <c r="WUJ5" s="72"/>
      <c r="WUK5" s="72"/>
      <c r="WUL5" s="72"/>
      <c r="WUM5" s="72"/>
      <c r="WUN5" s="72"/>
      <c r="WUO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  <c r="XDV5" s="72"/>
      <c r="XDW5" s="72"/>
      <c r="XDX5" s="72"/>
      <c r="XDY5" s="72"/>
      <c r="XDZ5" s="72"/>
      <c r="XEA5" s="72"/>
      <c r="XEB5" s="72"/>
      <c r="XEC5" s="72"/>
      <c r="XED5" s="72"/>
      <c r="XEE5" s="72"/>
      <c r="XEF5" s="72"/>
      <c r="XEG5" s="72"/>
      <c r="XEH5" s="72"/>
      <c r="XEI5" s="72"/>
      <c r="XEJ5" s="72"/>
      <c r="XEK5" s="72"/>
      <c r="XEL5" s="72"/>
      <c r="XEM5" s="72"/>
      <c r="XEN5" s="72"/>
      <c r="XEO5" s="72"/>
      <c r="XEP5" s="72"/>
      <c r="XEQ5" s="72"/>
      <c r="XER5" s="72"/>
      <c r="XES5" s="72"/>
      <c r="XET5" s="72"/>
      <c r="XEU5" s="72"/>
      <c r="XEV5" s="72"/>
      <c r="XEW5" s="72"/>
    </row>
    <row r="6" spans="1:16377" x14ac:dyDescent="0.25">
      <c r="A6" s="80"/>
      <c r="B6" s="207">
        <v>3</v>
      </c>
      <c r="C6" s="211">
        <v>43332</v>
      </c>
      <c r="D6" s="207" t="s">
        <v>34</v>
      </c>
      <c r="E6" s="207" t="s">
        <v>138</v>
      </c>
      <c r="F6" s="207" t="s">
        <v>52</v>
      </c>
      <c r="G6" s="216">
        <v>15000</v>
      </c>
      <c r="H6" s="214"/>
      <c r="I6" s="211">
        <v>43403</v>
      </c>
      <c r="J6" s="211">
        <v>43404</v>
      </c>
      <c r="K6" s="208" t="s">
        <v>21</v>
      </c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</row>
    <row r="7" spans="1:16377" s="1" customFormat="1" x14ac:dyDescent="0.25">
      <c r="A7" s="8"/>
      <c r="B7" s="208">
        <v>407</v>
      </c>
      <c r="C7" s="211">
        <v>43392</v>
      </c>
      <c r="D7" s="207" t="s">
        <v>34</v>
      </c>
      <c r="E7" s="207" t="s">
        <v>177</v>
      </c>
      <c r="F7" s="207" t="s">
        <v>52</v>
      </c>
      <c r="G7" s="215"/>
      <c r="H7" s="213">
        <v>4000</v>
      </c>
      <c r="I7" s="211">
        <v>43434</v>
      </c>
      <c r="J7" s="211"/>
      <c r="K7" s="207" t="s">
        <v>41</v>
      </c>
    </row>
    <row r="8" spans="1:16377" s="1" customFormat="1" x14ac:dyDescent="0.25">
      <c r="A8" s="8"/>
      <c r="B8" s="208">
        <v>383</v>
      </c>
      <c r="C8" s="211">
        <v>43332</v>
      </c>
      <c r="D8" s="207" t="s">
        <v>34</v>
      </c>
      <c r="E8" s="207" t="s">
        <v>178</v>
      </c>
      <c r="F8" s="207" t="s">
        <v>25</v>
      </c>
      <c r="G8" s="215"/>
      <c r="H8" s="216">
        <v>6000</v>
      </c>
      <c r="I8" s="211">
        <v>43434</v>
      </c>
      <c r="J8" s="211"/>
      <c r="K8" s="207" t="s">
        <v>41</v>
      </c>
    </row>
    <row r="9" spans="1:16377" s="1" customFormat="1" x14ac:dyDescent="0.25">
      <c r="B9" s="217">
        <v>5</v>
      </c>
      <c r="C9" s="211">
        <v>43392</v>
      </c>
      <c r="D9" s="207" t="s">
        <v>34</v>
      </c>
      <c r="E9" s="207" t="s">
        <v>197</v>
      </c>
      <c r="F9" s="207" t="s">
        <v>52</v>
      </c>
      <c r="G9" s="215"/>
      <c r="H9" s="213">
        <v>8000</v>
      </c>
      <c r="I9" s="211">
        <v>43434</v>
      </c>
      <c r="J9" s="211"/>
      <c r="K9" s="207" t="s">
        <v>41</v>
      </c>
    </row>
    <row r="10" spans="1:16377" s="1" customFormat="1" x14ac:dyDescent="0.25">
      <c r="B10" s="218">
        <v>406</v>
      </c>
      <c r="C10" s="211">
        <v>43392</v>
      </c>
      <c r="D10" s="207" t="s">
        <v>34</v>
      </c>
      <c r="E10" s="207" t="s">
        <v>177</v>
      </c>
      <c r="F10" s="207" t="s">
        <v>45</v>
      </c>
      <c r="G10" s="215"/>
      <c r="H10" s="213">
        <v>5000</v>
      </c>
      <c r="I10" s="211">
        <v>43434</v>
      </c>
      <c r="J10" s="211"/>
      <c r="K10" s="207" t="s">
        <v>41</v>
      </c>
    </row>
    <row r="11" spans="1:16377" s="1" customFormat="1" x14ac:dyDescent="0.25">
      <c r="B11" s="208">
        <v>411</v>
      </c>
      <c r="C11" s="211">
        <v>43420</v>
      </c>
      <c r="D11" s="207" t="s">
        <v>34</v>
      </c>
      <c r="E11" s="207" t="s">
        <v>183</v>
      </c>
      <c r="F11" s="207" t="s">
        <v>66</v>
      </c>
      <c r="G11" s="215"/>
      <c r="H11" s="213">
        <v>4000</v>
      </c>
      <c r="I11" s="211">
        <v>43434</v>
      </c>
      <c r="J11" s="211"/>
      <c r="K11" s="207" t="s">
        <v>41</v>
      </c>
    </row>
    <row r="12" spans="1:16377" s="1" customFormat="1" x14ac:dyDescent="0.25">
      <c r="B12" s="217">
        <v>6</v>
      </c>
      <c r="C12" s="211">
        <v>43420</v>
      </c>
      <c r="D12" s="207" t="s">
        <v>34</v>
      </c>
      <c r="E12" s="207" t="s">
        <v>197</v>
      </c>
      <c r="F12" s="207" t="s">
        <v>66</v>
      </c>
      <c r="G12" s="215"/>
      <c r="H12" s="213">
        <v>8000</v>
      </c>
      <c r="I12" s="211">
        <v>43434</v>
      </c>
      <c r="J12" s="211"/>
      <c r="K12" s="207" t="s">
        <v>41</v>
      </c>
    </row>
    <row r="13" spans="1:16377" s="1" customFormat="1" x14ac:dyDescent="0.25">
      <c r="B13" s="217">
        <v>4</v>
      </c>
      <c r="C13" s="211">
        <v>43392</v>
      </c>
      <c r="D13" s="207" t="s">
        <v>34</v>
      </c>
      <c r="E13" s="207" t="s">
        <v>197</v>
      </c>
      <c r="F13" s="207" t="s">
        <v>45</v>
      </c>
      <c r="G13" s="215"/>
      <c r="H13" s="213">
        <v>11500</v>
      </c>
      <c r="I13" s="211">
        <v>43423</v>
      </c>
      <c r="J13" s="211"/>
      <c r="K13" s="207" t="s">
        <v>41</v>
      </c>
    </row>
    <row r="14" spans="1:16377" x14ac:dyDescent="0.25">
      <c r="B14" s="221"/>
      <c r="C14" s="221"/>
      <c r="D14" s="221"/>
      <c r="E14" s="221"/>
      <c r="F14" s="221"/>
      <c r="G14" s="222">
        <f>SUM(G2:G13)</f>
        <v>46839</v>
      </c>
      <c r="H14" s="222">
        <f>SUM(H7:H13)</f>
        <v>46500</v>
      </c>
      <c r="I14" s="221"/>
      <c r="J14" s="221"/>
      <c r="K14" s="221"/>
    </row>
  </sheetData>
  <autoFilter ref="B1:K13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Dezembro (2)</vt:lpstr>
      <vt:lpstr>Janeiro - Em analise</vt:lpstr>
      <vt:lpstr>novembro.2019</vt:lpstr>
      <vt:lpstr>FORNECEDOR</vt:lpstr>
      <vt:lpstr>DESPESAS</vt:lpstr>
      <vt:lpstr>CAZUL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Viviane Cavalcante</cp:lastModifiedBy>
  <cp:lastPrinted>2019-09-02T20:20:07Z</cp:lastPrinted>
  <dcterms:created xsi:type="dcterms:W3CDTF">2018-07-17T17:17:14Z</dcterms:created>
  <dcterms:modified xsi:type="dcterms:W3CDTF">2019-12-20T18:48:15Z</dcterms:modified>
</cp:coreProperties>
</file>